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1700" windowHeight="6540" tabRatio="575" activeTab="4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</sheets>
  <definedNames>
    <definedName name="_xlnm.Print_Titles" localSheetId="2">'3 sz. mell'!$1:$7</definedName>
  </definedNames>
  <calcPr fullCalcOnLoad="1"/>
</workbook>
</file>

<file path=xl/sharedStrings.xml><?xml version="1.0" encoding="utf-8"?>
<sst xmlns="http://schemas.openxmlformats.org/spreadsheetml/2006/main" count="350" uniqueCount="263">
  <si>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</si>
  <si>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</si>
  <si>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</si>
  <si>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</si>
  <si>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</si>
  <si>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</si>
  <si>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</si>
  <si>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</si>
  <si>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</si>
  <si>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</si>
  <si>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</si>
  <si>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</si>
  <si>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</si>
  <si>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</si>
  <si>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</si>
  <si>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</si>
  <si>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</si>
  <si>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</si>
  <si>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</si>
  <si>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</si>
  <si>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</si>
  <si>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</si>
  <si>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</si>
  <si>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</si>
  <si>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Cím neve, száma</t>
  </si>
  <si>
    <t>01</t>
  </si>
  <si>
    <t>Alcím neve, száma</t>
  </si>
  <si>
    <t>--------</t>
  </si>
  <si>
    <t>Előirányzat-csoport</t>
  </si>
  <si>
    <t>Előirányzat-csoport, kiemelt előirányzat megnevezése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</si>
  <si>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</si>
  <si>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</si>
  <si>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</si>
  <si>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</si>
  <si>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</si>
  <si>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</si>
  <si>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</si>
  <si>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</si>
  <si>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</si>
  <si>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</si>
  <si>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</si>
  <si>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</si>
  <si>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</si>
  <si>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</si>
  <si>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</si>
  <si>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</si>
  <si>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</si>
  <si>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</si>
  <si>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</si>
  <si>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</si>
  <si>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</si>
  <si>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</si>
  <si>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</si>
  <si>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</si>
  <si>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</si>
  <si>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</si>
  <si>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</si>
  <si>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</si>
  <si>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</si>
  <si>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</si>
  <si>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</si>
  <si>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</si>
  <si>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</si>
  <si>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</si>
  <si>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</si>
  <si>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</si>
  <si>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</si>
  <si>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</si>
  <si>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</si>
  <si>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</si>
  <si>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</si>
  <si>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</si>
  <si>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</si>
  <si>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</si>
  <si>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</si>
  <si>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</si>
  <si>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</si>
  <si>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</si>
  <si>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</si>
  <si>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</si>
  <si>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</si>
  <si>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</si>
  <si>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</si>
  <si>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</si>
  <si>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</si>
  <si>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</si>
  <si>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</si>
  <si>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</si>
  <si>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</si>
  <si>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</si>
  <si>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</si>
  <si>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</si>
  <si>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</si>
  <si>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</si>
  <si>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</si>
  <si>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</si>
  <si>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</si>
  <si>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</si>
  <si>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</si>
  <si>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</si>
  <si>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</si>
  <si>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Előző évi pénzmaradvány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</si>
  <si>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</si>
  <si>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</si>
  <si>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</si>
  <si>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</si>
  <si>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</si>
  <si>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</si>
  <si>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</si>
  <si>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</si>
  <si>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</si>
  <si>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</si>
  <si>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</si>
  <si>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</si>
  <si>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</si>
  <si>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</si>
  <si>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</si>
  <si>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</si>
  <si>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</si>
  <si>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</si>
  <si>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</si>
  <si>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</si>
  <si>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</si>
  <si>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</si>
  <si>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</si>
  <si>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</si>
  <si>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</si>
  <si>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</si>
  <si>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</si>
  <si>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</si>
  <si>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</si>
  <si>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</si>
  <si>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</si>
  <si>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</si>
  <si>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</si>
  <si>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</si>
  <si>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</si>
  <si>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</si>
  <si>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</si>
  <si>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</si>
  <si>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</si>
  <si>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</si>
  <si>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</si>
  <si>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</si>
  <si>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</si>
  <si>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</si>
  <si>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</si>
  <si>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</si>
  <si>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</si>
  <si>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</si>
  <si>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</si>
  <si>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</si>
  <si>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</si>
  <si>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</si>
  <si>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</si>
  <si>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</si>
  <si>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</si>
  <si>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</si>
  <si>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</si>
  <si>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</si>
  <si>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</si>
  <si>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</si>
  <si>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</si>
  <si>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</si>
  <si>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</si>
  <si>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</si>
  <si>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</si>
  <si>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</si>
  <si>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</si>
  <si>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</si>
  <si>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</si>
  <si>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</si>
  <si>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</si>
  <si>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</si>
  <si>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</si>
  <si>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</si>
  <si>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</si>
  <si>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</si>
  <si>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</si>
  <si>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</si>
  <si>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</si>
  <si>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</si>
  <si>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1. számú melléklet</t>
  </si>
  <si>
    <t>Cím</t>
  </si>
  <si>
    <t>Alcím</t>
  </si>
  <si>
    <t>Kiemelt Ei.</t>
  </si>
  <si>
    <t>Cím, kiemelt előirányzat megnevezése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</si>
  <si>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</si>
  <si>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</si>
  <si>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</si>
  <si>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</si>
  <si>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</si>
  <si>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</si>
  <si>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</si>
  <si>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</si>
  <si>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</si>
  <si>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</si>
  <si>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</si>
  <si>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</si>
  <si>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</si>
  <si>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</si>
  <si>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</si>
  <si>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</si>
  <si>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</si>
  <si>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</si>
  <si>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</si>
  <si>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</si>
  <si>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</si>
  <si>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</si>
  <si>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</si>
  <si>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</si>
  <si>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</si>
  <si>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</si>
  <si>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</si>
  <si>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</si>
  <si>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</si>
  <si>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</si>
  <si>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</si>
  <si>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</si>
  <si>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</si>
  <si>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</si>
  <si>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</si>
  <si>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</si>
  <si>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</si>
  <si>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</si>
  <si>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</si>
  <si>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</si>
  <si>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</si>
  <si>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</si>
  <si>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</si>
  <si>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</si>
  <si>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</si>
  <si>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</si>
  <si>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</si>
  <si>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</si>
  <si>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</si>
  <si>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</si>
  <si>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</si>
  <si>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</si>
  <si>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</si>
  <si>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</si>
  <si>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</si>
  <si>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</si>
  <si>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</si>
  <si>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</si>
  <si>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Mórágy Német Nemzetiségi Önkormányzata Címrendje</t>
  </si>
  <si>
    <t>Mórágyi Német Nemzetiségi Önkormányzat</t>
  </si>
  <si>
    <t>%</t>
  </si>
  <si>
    <t>Eredeti ei.</t>
  </si>
  <si>
    <t>Mód. Ei.</t>
  </si>
  <si>
    <t>Teljesítés</t>
  </si>
  <si>
    <t>Kiemelt előirányzat</t>
  </si>
  <si>
    <t>eredeti ei.</t>
  </si>
  <si>
    <t>módosított ei.</t>
  </si>
  <si>
    <t>teljesítés</t>
  </si>
  <si>
    <t>Ellátottak pénzbeli juttatásai</t>
  </si>
  <si>
    <t>forintban</t>
  </si>
  <si>
    <t>2017. évi eredeti előirányzat</t>
  </si>
  <si>
    <t>2017. évi mód előirányzat</t>
  </si>
  <si>
    <t>2017. évi teljesítés</t>
  </si>
  <si>
    <t>2017.évi eredeti előirányzat</t>
  </si>
  <si>
    <t>2017. év teljesítés</t>
  </si>
  <si>
    <t>Működési tartalék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</si>
</sst>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.0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0\ _F_t_-;\-* #,##0.0000\ _F_t_-;_-* &quot;-&quot;??\ _F_t_-;_-@_-"/>
    <numFmt numFmtId="184" formatCode="0.0"/>
    <numFmt numFmtId="185" formatCode="#,###,"/>
    <numFmt numFmtId="186" formatCode="#,##0.0\ _F_t;\-#,##0.0\ _F_t"/>
    <numFmt numFmtId="187" formatCode="#,##0\ _F_t;\-_#\ ##0\ _F_t"/>
    <numFmt numFmtId="188" formatCode="#,###\ _F_t;\-_#\ ###\ _F_t"/>
    <numFmt numFmtId="189" formatCode="00"/>
    <numFmt numFmtId="190" formatCode="#,###\ _F_t;\-_#\.###\ _F_t"/>
    <numFmt numFmtId="191" formatCode="#,###\ _F_t;\-#,###\ _F_t"/>
    <numFmt numFmtId="192" formatCode="#,###__;\-\ #,###__"/>
    <numFmt numFmtId="193" formatCode="#,##0__;\-\ #,##0__"/>
    <numFmt numFmtId="194" formatCode="#,###.0__;\-\ #,###.0__"/>
    <numFmt numFmtId="195" formatCode="#,###.00__;\-\ #,###.00__"/>
    <numFmt numFmtId="196" formatCode="#,##0.00__;\-\ #,##0.00__"/>
    <numFmt numFmtId="197" formatCode="#,###__"/>
    <numFmt numFmtId="198" formatCode="_#\ ###__"/>
    <numFmt numFmtId="199" formatCode="_-* #,###\ _F_t_-;\-* #,###\ _F_t_-;_-* &quot;-&quot;\ _F_t_-;_-@_-"/>
    <numFmt numFmtId="200" formatCode="_-* #,###\__-;\-* #,###\ __\-;_-* &quot;-&quot;\ _F_t_-;_-@_-"/>
    <numFmt numFmtId="201" formatCode="_-* ##,##\__;\-* #,###\ __\-;_-* &quot;-&quot;\ _F_t_-;_-@_-"/>
    <numFmt numFmtId="202" formatCode="##,###__"/>
    <numFmt numFmtId="203" formatCode="_#_ ###__"/>
    <numFmt numFmtId="204" formatCode="_#\ _###__"/>
    <numFmt numFmtId="205" formatCode="#,###\ _F_t;\-__#,###\ _F_t"/>
    <numFmt numFmtId="206" formatCode="#,###,__;\-__#,###,__"/>
    <numFmt numFmtId="207" formatCode="#,###\ __;\-__#,###\ __"/>
    <numFmt numFmtId="208" formatCode="#,##0__;\-#,##0__"/>
    <numFmt numFmtId="209" formatCode="#,###__;\-#,###__"/>
    <numFmt numFmtId="210" formatCode="#,##0\ __;\-__#,##0\ __"/>
    <numFmt numFmtId="211" formatCode="#,##0\ _F_t;\-__#,##0\ _F_t"/>
    <numFmt numFmtId="212" formatCode="#,###.##"/>
    <numFmt numFmtId="213" formatCode="#,###.##\ _F_t;\-#,###.##\ _F_t"/>
    <numFmt numFmtId="214" formatCode="#,###.0__"/>
    <numFmt numFmtId="215" formatCode="#,###.00__"/>
    <numFmt numFmtId="216" formatCode="#,###.000__"/>
    <numFmt numFmtId="217" formatCode="#,###.##__"/>
    <numFmt numFmtId="218" formatCode="#,###.###\ _F_t;\-#,###.###\ _F_t"/>
    <numFmt numFmtId="219" formatCode="#,###.####\ _F_t;\-#,###.####\ _F_t"/>
    <numFmt numFmtId="220" formatCode="#,##0.00\ _F_t;\-\ #,##0.00\ _F_t"/>
    <numFmt numFmtId="221" formatCode="0.000"/>
    <numFmt numFmtId="222" formatCode="#,###.###__"/>
  </numFmts>
  <fonts count="58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72" fontId="0" fillId="0" borderId="0" xfId="0" applyNumberFormat="1" applyAlignment="1">
      <alignment vertical="center" wrapText="1"/>
    </xf>
    <xf numFmtId="172" fontId="0" fillId="0" borderId="0" xfId="0" applyNumberFormat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72" fontId="0" fillId="0" borderId="0" xfId="0" applyNumberFormat="1" applyAlignment="1">
      <alignment horizontal="centerContinuous" vertical="center"/>
    </xf>
    <xf numFmtId="172" fontId="6" fillId="0" borderId="0" xfId="0" applyNumberFormat="1" applyFont="1" applyAlignment="1">
      <alignment horizontal="centerContinuous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172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72" fontId="12" fillId="0" borderId="14" xfId="0" applyNumberFormat="1" applyFont="1" applyFill="1" applyBorder="1" applyAlignment="1" applyProtection="1">
      <alignment vertical="center" wrapText="1"/>
      <protection locked="0"/>
    </xf>
    <xf numFmtId="172" fontId="3" fillId="0" borderId="0" xfId="0" applyNumberFormat="1" applyFont="1" applyFill="1" applyAlignment="1">
      <alignment horizontal="left" vertical="center" wrapText="1"/>
    </xf>
    <xf numFmtId="172" fontId="3" fillId="0" borderId="0" xfId="0" applyNumberFormat="1" applyFont="1" applyFill="1" applyAlignment="1">
      <alignment vertical="center" wrapText="1"/>
    </xf>
    <xf numFmtId="172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72" fontId="12" fillId="0" borderId="22" xfId="0" applyNumberFormat="1" applyFont="1" applyFill="1" applyBorder="1" applyAlignment="1" applyProtection="1">
      <alignment vertical="center" wrapText="1"/>
      <protection locked="0"/>
    </xf>
    <xf numFmtId="0" fontId="13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72" fontId="12" fillId="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72" fontId="6" fillId="0" borderId="3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3" fillId="0" borderId="0" xfId="57" applyFont="1">
      <alignment/>
      <protection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72" fontId="15" fillId="33" borderId="32" xfId="0" applyNumberFormat="1" applyFont="1" applyFill="1" applyBorder="1" applyAlignment="1" applyProtection="1">
      <alignment vertical="center" wrapText="1"/>
      <protection/>
    </xf>
    <xf numFmtId="172" fontId="15" fillId="33" borderId="32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2" fillId="0" borderId="21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4" xfId="0" applyFont="1" applyFill="1" applyBorder="1" applyAlignment="1">
      <alignment horizontal="left" vertical="center" wrapText="1" indent="1"/>
    </xf>
    <xf numFmtId="0" fontId="15" fillId="33" borderId="29" xfId="0" applyFont="1" applyFill="1" applyBorder="1" applyAlignment="1">
      <alignment horizontal="left" vertical="center" wrapText="1" indent="1"/>
    </xf>
    <xf numFmtId="0" fontId="12" fillId="0" borderId="33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172" fontId="12" fillId="0" borderId="36" xfId="0" applyNumberFormat="1" applyFont="1" applyFill="1" applyBorder="1" applyAlignment="1" applyProtection="1">
      <alignment vertical="center" wrapText="1"/>
      <protection locked="0"/>
    </xf>
    <xf numFmtId="0" fontId="12" fillId="0" borderId="35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2" fillId="0" borderId="26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 quotePrefix="1">
      <alignment horizontal="right"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 applyProtection="1">
      <alignment horizontal="left" vertical="center"/>
      <protection/>
    </xf>
    <xf numFmtId="0" fontId="4" fillId="0" borderId="4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Continuous" vertical="center" wrapText="1"/>
    </xf>
    <xf numFmtId="172" fontId="4" fillId="0" borderId="10" xfId="0" applyNumberFormat="1" applyFont="1" applyBorder="1" applyAlignment="1">
      <alignment horizontal="centerContinuous" vertical="center" wrapText="1"/>
    </xf>
    <xf numFmtId="172" fontId="4" fillId="0" borderId="32" xfId="0" applyNumberFormat="1" applyFont="1" applyBorder="1" applyAlignment="1">
      <alignment horizontal="centerContinuous" vertical="center" wrapText="1"/>
    </xf>
    <xf numFmtId="172" fontId="12" fillId="0" borderId="26" xfId="0" applyNumberFormat="1" applyFont="1" applyBorder="1" applyAlignment="1" applyProtection="1">
      <alignment vertical="center" wrapText="1"/>
      <protection locked="0"/>
    </xf>
    <xf numFmtId="172" fontId="12" fillId="0" borderId="42" xfId="0" applyNumberFormat="1" applyFont="1" applyBorder="1" applyAlignment="1" applyProtection="1">
      <alignment vertical="center" wrapText="1"/>
      <protection locked="0"/>
    </xf>
    <xf numFmtId="172" fontId="12" fillId="0" borderId="27" xfId="0" applyNumberFormat="1" applyFont="1" applyBorder="1" applyAlignment="1" applyProtection="1">
      <alignment vertical="center" wrapText="1"/>
      <protection locked="0"/>
    </xf>
    <xf numFmtId="172" fontId="12" fillId="0" borderId="21" xfId="0" applyNumberFormat="1" applyFont="1" applyBorder="1" applyAlignment="1" applyProtection="1">
      <alignment vertical="center" wrapText="1"/>
      <protection locked="0"/>
    </xf>
    <xf numFmtId="172" fontId="12" fillId="0" borderId="43" xfId="0" applyNumberFormat="1" applyFont="1" applyBorder="1" applyAlignment="1" applyProtection="1">
      <alignment vertical="center" wrapText="1"/>
      <protection locked="0"/>
    </xf>
    <xf numFmtId="172" fontId="12" fillId="0" borderId="22" xfId="0" applyNumberFormat="1" applyFont="1" applyBorder="1" applyAlignment="1" applyProtection="1">
      <alignment vertical="center" wrapText="1"/>
      <protection locked="0"/>
    </xf>
    <xf numFmtId="172" fontId="12" fillId="0" borderId="34" xfId="0" applyNumberFormat="1" applyFont="1" applyBorder="1" applyAlignment="1" applyProtection="1">
      <alignment horizontal="left" vertical="center" wrapText="1"/>
      <protection locked="0"/>
    </xf>
    <xf numFmtId="172" fontId="12" fillId="0" borderId="35" xfId="0" applyNumberFormat="1" applyFont="1" applyBorder="1" applyAlignment="1" applyProtection="1">
      <alignment vertical="center" wrapText="1"/>
      <protection locked="0"/>
    </xf>
    <xf numFmtId="172" fontId="12" fillId="0" borderId="44" xfId="0" applyNumberFormat="1" applyFont="1" applyBorder="1" applyAlignment="1" applyProtection="1">
      <alignment vertical="center" wrapText="1"/>
      <protection locked="0"/>
    </xf>
    <xf numFmtId="172" fontId="12" fillId="0" borderId="20" xfId="0" applyNumberFormat="1" applyFont="1" applyBorder="1" applyAlignment="1">
      <alignment horizontal="left" vertical="center" wrapText="1" indent="1"/>
    </xf>
    <xf numFmtId="172" fontId="12" fillId="0" borderId="23" xfId="0" applyNumberFormat="1" applyFont="1" applyBorder="1" applyAlignment="1">
      <alignment horizontal="left" vertical="center" wrapText="1" indent="1"/>
    </xf>
    <xf numFmtId="172" fontId="12" fillId="0" borderId="20" xfId="0" applyNumberFormat="1" applyFont="1" applyBorder="1" applyAlignment="1" applyProtection="1">
      <alignment horizontal="left" vertical="center" wrapText="1" indent="1"/>
      <protection locked="0"/>
    </xf>
    <xf numFmtId="172" fontId="12" fillId="0" borderId="12" xfId="0" applyNumberFormat="1" applyFont="1" applyBorder="1" applyAlignment="1">
      <alignment horizontal="left" vertical="center" wrapText="1" indent="1"/>
    </xf>
    <xf numFmtId="172" fontId="12" fillId="0" borderId="45" xfId="0" applyNumberFormat="1" applyFont="1" applyBorder="1" applyAlignment="1" applyProtection="1">
      <alignment horizontal="left" vertical="center" wrapText="1" indent="1"/>
      <protection locked="0"/>
    </xf>
    <xf numFmtId="172" fontId="12" fillId="0" borderId="40" xfId="0" applyNumberFormat="1" applyFont="1" applyBorder="1" applyAlignment="1" applyProtection="1">
      <alignment vertical="center" wrapText="1"/>
      <protection locked="0"/>
    </xf>
    <xf numFmtId="172" fontId="12" fillId="0" borderId="46" xfId="0" applyNumberFormat="1" applyFont="1" applyBorder="1" applyAlignment="1" applyProtection="1">
      <alignment vertical="center" wrapText="1"/>
      <protection locked="0"/>
    </xf>
    <xf numFmtId="172" fontId="12" fillId="0" borderId="46" xfId="0" applyNumberFormat="1" applyFont="1" applyFill="1" applyBorder="1" applyAlignment="1" applyProtection="1">
      <alignment vertical="center" wrapText="1"/>
      <protection locked="0"/>
    </xf>
    <xf numFmtId="172" fontId="7" fillId="33" borderId="11" xfId="0" applyNumberFormat="1" applyFont="1" applyFill="1" applyBorder="1" applyAlignment="1">
      <alignment horizontal="left" vertical="center" wrapText="1" indent="1"/>
    </xf>
    <xf numFmtId="172" fontId="7" fillId="33" borderId="10" xfId="0" applyNumberFormat="1" applyFont="1" applyFill="1" applyBorder="1" applyAlignment="1">
      <alignment vertical="center" wrapText="1"/>
    </xf>
    <xf numFmtId="172" fontId="7" fillId="33" borderId="32" xfId="0" applyNumberFormat="1" applyFont="1" applyFill="1" applyBorder="1" applyAlignment="1">
      <alignment vertical="center" wrapText="1"/>
    </xf>
    <xf numFmtId="172" fontId="7" fillId="33" borderId="47" xfId="0" applyNumberFormat="1" applyFont="1" applyFill="1" applyBorder="1" applyAlignment="1">
      <alignment horizontal="left" vertical="center" wrapText="1" indent="1"/>
    </xf>
    <xf numFmtId="172" fontId="12" fillId="33" borderId="48" xfId="0" applyNumberFormat="1" applyFont="1" applyFill="1" applyBorder="1" applyAlignment="1" applyProtection="1">
      <alignment horizontal="center" vertical="center" wrapText="1"/>
      <protection/>
    </xf>
    <xf numFmtId="172" fontId="12" fillId="33" borderId="49" xfId="0" applyNumberFormat="1" applyFont="1" applyFill="1" applyBorder="1" applyAlignment="1" applyProtection="1">
      <alignment horizontal="center" vertical="center" wrapText="1"/>
      <protection/>
    </xf>
    <xf numFmtId="172" fontId="7" fillId="33" borderId="46" xfId="0" applyNumberFormat="1" applyFont="1" applyFill="1" applyBorder="1" applyAlignment="1">
      <alignment vertical="center" wrapText="1"/>
    </xf>
    <xf numFmtId="172" fontId="7" fillId="33" borderId="48" xfId="0" applyNumberFormat="1" applyFont="1" applyFill="1" applyBorder="1" applyAlignment="1">
      <alignment vertical="center" wrapText="1"/>
    </xf>
    <xf numFmtId="172" fontId="7" fillId="33" borderId="49" xfId="0" applyNumberFormat="1" applyFont="1" applyFill="1" applyBorder="1" applyAlignment="1">
      <alignment vertical="center" wrapText="1"/>
    </xf>
    <xf numFmtId="172" fontId="6" fillId="0" borderId="0" xfId="57" applyNumberFormat="1" applyFont="1" applyBorder="1" applyAlignment="1" applyProtection="1">
      <alignment horizontal="centerContinuous" vertical="center"/>
      <protection/>
    </xf>
    <xf numFmtId="172" fontId="6" fillId="0" borderId="50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72" fontId="6" fillId="0" borderId="0" xfId="57" applyNumberFormat="1" applyFont="1" applyFill="1" applyBorder="1" applyAlignment="1" applyProtection="1">
      <alignment horizontal="centerContinuous" vertical="center"/>
      <protection/>
    </xf>
    <xf numFmtId="172" fontId="6" fillId="0" borderId="50" xfId="57" applyNumberFormat="1" applyFont="1" applyFill="1" applyBorder="1" applyAlignment="1" applyProtection="1">
      <alignment horizontal="centerContinuous" vertical="center"/>
      <protection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0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left" vertical="center" wrapText="1" indent="1"/>
    </xf>
    <xf numFmtId="172" fontId="12" fillId="0" borderId="25" xfId="0" applyNumberFormat="1" applyFont="1" applyBorder="1" applyAlignment="1" applyProtection="1">
      <alignment horizontal="left" vertical="center" wrapText="1" indent="1"/>
      <protection/>
    </xf>
    <xf numFmtId="172" fontId="12" fillId="0" borderId="20" xfId="0" applyNumberFormat="1" applyFont="1" applyBorder="1" applyAlignment="1" applyProtection="1">
      <alignment horizontal="left" vertical="center" wrapText="1" indent="1"/>
      <protection/>
    </xf>
    <xf numFmtId="172" fontId="12" fillId="0" borderId="12" xfId="0" applyNumberFormat="1" applyFont="1" applyBorder="1" applyAlignment="1" applyProtection="1">
      <alignment horizontal="left" vertical="center" wrapText="1" indent="1"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14" fillId="0" borderId="11" xfId="57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" vertical="center" wrapText="1"/>
      <protection/>
    </xf>
    <xf numFmtId="0" fontId="16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4" fillId="0" borderId="11" xfId="57" applyFont="1" applyFill="1" applyBorder="1" applyAlignment="1" applyProtection="1">
      <alignment horizontal="center" vertical="center" wrapText="1"/>
      <protection/>
    </xf>
    <xf numFmtId="0" fontId="14" fillId="0" borderId="10" xfId="57" applyFont="1" applyFill="1" applyBorder="1" applyAlignment="1" applyProtection="1">
      <alignment horizontal="center" vertical="center" wrapText="1"/>
      <protection/>
    </xf>
    <xf numFmtId="0" fontId="14" fillId="33" borderId="51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horizontal="left" vertical="center" wrapText="1" indent="1"/>
      <protection/>
    </xf>
    <xf numFmtId="172" fontId="14" fillId="33" borderId="51" xfId="57" applyNumberFormat="1" applyFont="1" applyFill="1" applyBorder="1" applyAlignment="1" applyProtection="1">
      <alignment vertical="center" wrapText="1"/>
      <protection/>
    </xf>
    <xf numFmtId="172" fontId="14" fillId="33" borderId="10" xfId="57" applyNumberFormat="1" applyFont="1" applyFill="1" applyBorder="1" applyAlignment="1" applyProtection="1">
      <alignment vertical="center" wrapText="1"/>
      <protection locked="0"/>
    </xf>
    <xf numFmtId="172" fontId="14" fillId="33" borderId="10" xfId="57" applyNumberFormat="1" applyFont="1" applyFill="1" applyBorder="1" applyAlignment="1" applyProtection="1">
      <alignment vertical="center" wrapText="1"/>
      <protection/>
    </xf>
    <xf numFmtId="0" fontId="16" fillId="0" borderId="24" xfId="57" applyFont="1" applyFill="1" applyBorder="1" applyAlignment="1" applyProtection="1">
      <alignment horizontal="left" vertical="center" wrapText="1" indent="1"/>
      <protection/>
    </xf>
    <xf numFmtId="0" fontId="16" fillId="0" borderId="21" xfId="57" applyFont="1" applyFill="1" applyBorder="1" applyAlignment="1" applyProtection="1">
      <alignment horizontal="left" vertical="center" wrapText="1" indent="1"/>
      <protection/>
    </xf>
    <xf numFmtId="172" fontId="16" fillId="0" borderId="21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21" xfId="57" applyNumberFormat="1" applyFont="1" applyFill="1" applyBorder="1" applyAlignment="1" applyProtection="1">
      <alignment vertical="center" wrapText="1"/>
      <protection locked="0"/>
    </xf>
    <xf numFmtId="0" fontId="16" fillId="0" borderId="48" xfId="57" applyFont="1" applyFill="1" applyBorder="1" applyAlignment="1" applyProtection="1">
      <alignment horizontal="left" vertical="center" wrapText="1" indent="1"/>
      <protection/>
    </xf>
    <xf numFmtId="0" fontId="16" fillId="0" borderId="26" xfId="57" applyFont="1" applyFill="1" applyBorder="1" applyAlignment="1" applyProtection="1">
      <alignment horizontal="left" vertical="center" wrapText="1" indent="1"/>
      <protection/>
    </xf>
    <xf numFmtId="172" fontId="16" fillId="0" borderId="26" xfId="57" applyNumberFormat="1" applyFont="1" applyFill="1" applyBorder="1" applyAlignment="1" applyProtection="1">
      <alignment vertical="center" wrapText="1"/>
      <protection locked="0"/>
    </xf>
    <xf numFmtId="0" fontId="16" fillId="0" borderId="0" xfId="57" applyFont="1" applyFill="1" applyAlignment="1" applyProtection="1">
      <alignment horizontal="left" indent="1"/>
      <protection/>
    </xf>
    <xf numFmtId="172" fontId="16" fillId="0" borderId="35" xfId="57" applyNumberFormat="1" applyFont="1" applyFill="1" applyBorder="1" applyAlignment="1" applyProtection="1">
      <alignment vertical="center" wrapText="1"/>
      <protection locked="0"/>
    </xf>
    <xf numFmtId="0" fontId="16" fillId="35" borderId="21" xfId="57" applyFont="1" applyFill="1" applyBorder="1" applyAlignment="1" applyProtection="1">
      <alignment horizontal="left" vertical="center" wrapText="1" indent="1"/>
      <protection/>
    </xf>
    <xf numFmtId="0" fontId="17" fillId="0" borderId="21" xfId="57" applyFont="1" applyFill="1" applyBorder="1" applyAlignment="1" applyProtection="1">
      <alignment horizontal="left" vertical="center" wrapText="1" indent="1"/>
      <protection/>
    </xf>
    <xf numFmtId="0" fontId="17" fillId="0" borderId="35" xfId="57" applyFont="1" applyFill="1" applyBorder="1" applyAlignment="1" applyProtection="1">
      <alignment horizontal="left" vertical="center" wrapText="1" indent="1"/>
      <protection/>
    </xf>
    <xf numFmtId="0" fontId="16" fillId="35" borderId="26" xfId="57" applyFont="1" applyFill="1" applyBorder="1" applyAlignment="1" applyProtection="1">
      <alignment horizontal="left" vertical="center" wrapText="1" indent="1"/>
      <protection/>
    </xf>
    <xf numFmtId="0" fontId="16" fillId="0" borderId="13" xfId="57" applyFont="1" applyFill="1" applyBorder="1" applyAlignment="1" applyProtection="1">
      <alignment horizontal="left" vertical="center" wrapText="1" indent="1"/>
      <protection/>
    </xf>
    <xf numFmtId="0" fontId="18" fillId="33" borderId="10" xfId="57" applyFont="1" applyFill="1" applyBorder="1" applyAlignment="1" applyProtection="1">
      <alignment horizontal="left" vertical="center" wrapText="1" indent="1"/>
      <protection/>
    </xf>
    <xf numFmtId="0" fontId="17" fillId="0" borderId="24" xfId="57" applyFont="1" applyFill="1" applyBorder="1" applyAlignment="1" applyProtection="1">
      <alignment horizontal="left" vertical="center" wrapText="1" indent="1"/>
      <protection/>
    </xf>
    <xf numFmtId="0" fontId="17" fillId="0" borderId="21" xfId="57" applyFont="1" applyFill="1" applyBorder="1" applyAlignment="1" applyProtection="1">
      <alignment horizontal="left" vertical="center" wrapText="1" indent="1"/>
      <protection/>
    </xf>
    <xf numFmtId="172" fontId="16" fillId="0" borderId="13" xfId="57" applyNumberFormat="1" applyFont="1" applyFill="1" applyBorder="1" applyAlignment="1" applyProtection="1">
      <alignment horizontal="right" vertical="center" wrapText="1"/>
      <protection locked="0"/>
    </xf>
    <xf numFmtId="0" fontId="14" fillId="33" borderId="51" xfId="57" applyFont="1" applyFill="1" applyBorder="1" applyAlignment="1" applyProtection="1">
      <alignment vertical="center" wrapText="1"/>
      <protection/>
    </xf>
    <xf numFmtId="172" fontId="16" fillId="0" borderId="13" xfId="57" applyNumberFormat="1" applyFont="1" applyFill="1" applyBorder="1" applyAlignment="1" applyProtection="1">
      <alignment vertical="center" wrapText="1"/>
      <protection locked="0"/>
    </xf>
    <xf numFmtId="0" fontId="16" fillId="0" borderId="17" xfId="57" applyFont="1" applyFill="1" applyBorder="1" applyAlignment="1" applyProtection="1">
      <alignment horizontal="left" vertical="center" wrapText="1" indent="1"/>
      <protection/>
    </xf>
    <xf numFmtId="0" fontId="16" fillId="0" borderId="0" xfId="57" applyFont="1" applyAlignment="1" applyProtection="1">
      <alignment horizontal="left" indent="1"/>
      <protection/>
    </xf>
    <xf numFmtId="0" fontId="16" fillId="0" borderId="35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172" fontId="12" fillId="0" borderId="52" xfId="0" applyNumberFormat="1" applyFont="1" applyFill="1" applyBorder="1" applyAlignment="1" applyProtection="1">
      <alignment vertical="center" wrapText="1"/>
      <protection locked="0"/>
    </xf>
    <xf numFmtId="0" fontId="15" fillId="0" borderId="45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left" vertical="center" wrapText="1" indent="1"/>
    </xf>
    <xf numFmtId="0" fontId="12" fillId="0" borderId="40" xfId="0" applyFont="1" applyFill="1" applyBorder="1" applyAlignment="1">
      <alignment horizontal="left" vertical="center" wrapText="1" indent="1"/>
    </xf>
    <xf numFmtId="172" fontId="15" fillId="33" borderId="52" xfId="0" applyNumberFormat="1" applyFont="1" applyFill="1" applyBorder="1" applyAlignment="1" applyProtection="1">
      <alignment vertical="center" wrapText="1"/>
      <protection/>
    </xf>
    <xf numFmtId="172" fontId="16" fillId="33" borderId="10" xfId="57" applyNumberFormat="1" applyFont="1" applyFill="1" applyBorder="1" applyAlignment="1" applyProtection="1">
      <alignment horizontal="right" vertical="center" wrapText="1"/>
      <protection/>
    </xf>
    <xf numFmtId="172" fontId="4" fillId="0" borderId="32" xfId="0" applyNumberFormat="1" applyFont="1" applyBorder="1" applyAlignment="1">
      <alignment horizontal="center" vertical="center" wrapText="1"/>
    </xf>
    <xf numFmtId="0" fontId="14" fillId="33" borderId="53" xfId="57" applyFont="1" applyFill="1" applyBorder="1" applyAlignment="1" applyProtection="1">
      <alignment horizontal="left" vertical="center" wrapText="1" indent="1"/>
      <protection/>
    </xf>
    <xf numFmtId="0" fontId="14" fillId="33" borderId="11" xfId="57" applyFont="1" applyFill="1" applyBorder="1" applyAlignment="1" applyProtection="1">
      <alignment horizontal="left" vertical="center" wrapText="1" indent="1"/>
      <protection/>
    </xf>
    <xf numFmtId="49" fontId="16" fillId="0" borderId="23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47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5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34" xfId="57" applyNumberFormat="1" applyFont="1" applyFill="1" applyBorder="1" applyAlignment="1" applyProtection="1">
      <alignment horizontal="left" vertical="center" wrapText="1" indent="1"/>
      <protection/>
    </xf>
    <xf numFmtId="49" fontId="16" fillId="35" borderId="20" xfId="57" applyNumberFormat="1" applyFont="1" applyFill="1" applyBorder="1" applyAlignment="1" applyProtection="1">
      <alignment horizontal="left" vertical="center" wrapText="1" indent="1"/>
      <protection/>
    </xf>
    <xf numFmtId="49" fontId="16" fillId="35" borderId="25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12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45" xfId="57" applyNumberFormat="1" applyFont="1" applyFill="1" applyBorder="1" applyAlignment="1" applyProtection="1">
      <alignment horizontal="left" vertical="center" wrapText="1" indent="1"/>
      <protection/>
    </xf>
    <xf numFmtId="172" fontId="16" fillId="0" borderId="40" xfId="57" applyNumberFormat="1" applyFont="1" applyFill="1" applyBorder="1" applyAlignment="1" applyProtection="1">
      <alignment horizontal="right" vertical="center" wrapText="1"/>
      <protection locked="0"/>
    </xf>
    <xf numFmtId="172" fontId="14" fillId="33" borderId="51" xfId="57" applyNumberFormat="1" applyFont="1" applyFill="1" applyBorder="1" applyAlignment="1" applyProtection="1">
      <alignment horizontal="right" vertical="center" wrapText="1"/>
      <protection/>
    </xf>
    <xf numFmtId="172" fontId="14" fillId="33" borderId="10" xfId="57" applyNumberFormat="1" applyFont="1" applyFill="1" applyBorder="1" applyAlignment="1" applyProtection="1">
      <alignment horizontal="right" vertical="center" wrapText="1"/>
      <protection locked="0"/>
    </xf>
    <xf numFmtId="172" fontId="14" fillId="33" borderId="10" xfId="57" applyNumberFormat="1" applyFont="1" applyFill="1" applyBorder="1" applyAlignment="1" applyProtection="1">
      <alignment horizontal="right" vertical="center" wrapText="1"/>
      <protection/>
    </xf>
    <xf numFmtId="172" fontId="16" fillId="0" borderId="24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48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26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35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21" xfId="57" applyNumberFormat="1" applyFont="1" applyFill="1" applyBorder="1" applyAlignment="1" applyProtection="1">
      <alignment horizontal="right" vertical="center" wrapText="1"/>
      <protection/>
    </xf>
    <xf numFmtId="172" fontId="17" fillId="0" borderId="21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35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26" xfId="57" applyNumberFormat="1" applyFont="1" applyFill="1" applyBorder="1" applyAlignment="1" applyProtection="1">
      <alignment horizontal="right" vertical="center" wrapText="1"/>
      <protection/>
    </xf>
    <xf numFmtId="172" fontId="17" fillId="0" borderId="24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21" xfId="5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19" fillId="0" borderId="0" xfId="56" applyAlignment="1">
      <alignment horizontal="center"/>
      <protection/>
    </xf>
    <xf numFmtId="0" fontId="21" fillId="0" borderId="0" xfId="56" applyFont="1" applyAlignment="1">
      <alignment horizontal="right"/>
      <protection/>
    </xf>
    <xf numFmtId="0" fontId="19" fillId="0" borderId="0" xfId="56">
      <alignment/>
      <protection/>
    </xf>
    <xf numFmtId="0" fontId="20" fillId="0" borderId="54" xfId="56" applyFont="1" applyBorder="1" applyAlignment="1">
      <alignment horizontal="center"/>
      <protection/>
    </xf>
    <xf numFmtId="0" fontId="20" fillId="0" borderId="55" xfId="56" applyFont="1" applyBorder="1">
      <alignment/>
      <protection/>
    </xf>
    <xf numFmtId="0" fontId="20" fillId="0" borderId="55" xfId="56" applyFont="1" applyBorder="1" applyAlignment="1">
      <alignment horizontal="center"/>
      <protection/>
    </xf>
    <xf numFmtId="0" fontId="20" fillId="0" borderId="56" xfId="56" applyFont="1" applyBorder="1">
      <alignment/>
      <protection/>
    </xf>
    <xf numFmtId="0" fontId="20" fillId="0" borderId="57" xfId="56" applyFont="1" applyBorder="1" applyAlignment="1">
      <alignment horizontal="center"/>
      <protection/>
    </xf>
    <xf numFmtId="0" fontId="20" fillId="0" borderId="26" xfId="56" applyFont="1" applyBorder="1">
      <alignment/>
      <protection/>
    </xf>
    <xf numFmtId="0" fontId="20" fillId="0" borderId="26" xfId="56" applyFont="1" applyBorder="1" applyAlignment="1">
      <alignment horizontal="center"/>
      <protection/>
    </xf>
    <xf numFmtId="0" fontId="20" fillId="0" borderId="58" xfId="56" applyFont="1" applyBorder="1">
      <alignment/>
      <protection/>
    </xf>
    <xf numFmtId="0" fontId="20" fillId="0" borderId="59" xfId="56" applyFont="1" applyBorder="1" applyAlignment="1">
      <alignment horizontal="center"/>
      <protection/>
    </xf>
    <xf numFmtId="0" fontId="20" fillId="0" borderId="21" xfId="56" applyFont="1" applyBorder="1">
      <alignment/>
      <protection/>
    </xf>
    <xf numFmtId="0" fontId="19" fillId="0" borderId="21" xfId="56" applyBorder="1" applyAlignment="1">
      <alignment horizontal="center"/>
      <protection/>
    </xf>
    <xf numFmtId="0" fontId="20" fillId="0" borderId="60" xfId="56" applyFont="1" applyBorder="1">
      <alignment/>
      <protection/>
    </xf>
    <xf numFmtId="0" fontId="21" fillId="0" borderId="60" xfId="56" applyFont="1" applyBorder="1">
      <alignment/>
      <protection/>
    </xf>
    <xf numFmtId="0" fontId="19" fillId="0" borderId="60" xfId="56" applyBorder="1">
      <alignment/>
      <protection/>
    </xf>
    <xf numFmtId="0" fontId="20" fillId="0" borderId="61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0" fontId="19" fillId="0" borderId="62" xfId="56" applyBorder="1" applyAlignment="1">
      <alignment horizontal="center"/>
      <protection/>
    </xf>
    <xf numFmtId="0" fontId="19" fillId="0" borderId="63" xfId="56" applyBorder="1">
      <alignment/>
      <protection/>
    </xf>
    <xf numFmtId="49" fontId="14" fillId="33" borderId="11" xfId="57" applyNumberFormat="1" applyFont="1" applyFill="1" applyBorder="1" applyAlignment="1" applyProtection="1">
      <alignment horizontal="left" vertical="center" wrapText="1" indent="1"/>
      <protection/>
    </xf>
    <xf numFmtId="172" fontId="16" fillId="35" borderId="26" xfId="57" applyNumberFormat="1" applyFont="1" applyFill="1" applyBorder="1" applyAlignment="1" applyProtection="1">
      <alignment horizontal="right" vertical="center" wrapText="1"/>
      <protection locked="0"/>
    </xf>
    <xf numFmtId="0" fontId="19" fillId="0" borderId="21" xfId="56" applyFont="1" applyBorder="1" applyAlignment="1">
      <alignment horizontal="center"/>
      <protection/>
    </xf>
    <xf numFmtId="0" fontId="19" fillId="0" borderId="60" xfId="56" applyFont="1" applyBorder="1">
      <alignment/>
      <protection/>
    </xf>
    <xf numFmtId="49" fontId="15" fillId="33" borderId="10" xfId="0" applyNumberFormat="1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left" vertical="center" wrapText="1" indent="1"/>
    </xf>
    <xf numFmtId="172" fontId="13" fillId="33" borderId="52" xfId="0" applyNumberFormat="1" applyFont="1" applyFill="1" applyBorder="1" applyAlignment="1" applyProtection="1">
      <alignment vertical="center" wrapText="1"/>
      <protection locked="0"/>
    </xf>
    <xf numFmtId="172" fontId="15" fillId="33" borderId="32" xfId="0" applyNumberFormat="1" applyFont="1" applyFill="1" applyBorder="1" applyAlignment="1" applyProtection="1">
      <alignment vertical="center" wrapText="1"/>
      <protection locked="0"/>
    </xf>
    <xf numFmtId="0" fontId="22" fillId="0" borderId="0" xfId="56" applyFont="1" applyAlignment="1">
      <alignment/>
      <protection/>
    </xf>
    <xf numFmtId="0" fontId="23" fillId="0" borderId="0" xfId="56" applyFont="1">
      <alignment/>
      <protection/>
    </xf>
    <xf numFmtId="0" fontId="3" fillId="0" borderId="50" xfId="57" applyBorder="1">
      <alignment/>
      <protection/>
    </xf>
    <xf numFmtId="0" fontId="3" fillId="0" borderId="64" xfId="57" applyBorder="1">
      <alignment/>
      <protection/>
    </xf>
    <xf numFmtId="0" fontId="3" fillId="0" borderId="65" xfId="57" applyBorder="1">
      <alignment/>
      <protection/>
    </xf>
    <xf numFmtId="0" fontId="0" fillId="0" borderId="28" xfId="57" applyFont="1" applyBorder="1">
      <alignment/>
      <protection/>
    </xf>
    <xf numFmtId="0" fontId="0" fillId="0" borderId="66" xfId="57" applyFont="1" applyBorder="1">
      <alignment/>
      <protection/>
    </xf>
    <xf numFmtId="0" fontId="0" fillId="0" borderId="30" xfId="57" applyFont="1" applyBorder="1">
      <alignment/>
      <protection/>
    </xf>
    <xf numFmtId="0" fontId="0" fillId="0" borderId="41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67" xfId="57" applyFont="1" applyBorder="1">
      <alignment/>
      <protection/>
    </xf>
    <xf numFmtId="0" fontId="0" fillId="0" borderId="18" xfId="57" applyFont="1" applyBorder="1">
      <alignment/>
      <protection/>
    </xf>
    <xf numFmtId="0" fontId="0" fillId="0" borderId="68" xfId="57" applyFont="1" applyBorder="1">
      <alignment/>
      <protection/>
    </xf>
    <xf numFmtId="0" fontId="0" fillId="0" borderId="16" xfId="57" applyFont="1" applyBorder="1">
      <alignment/>
      <protection/>
    </xf>
    <xf numFmtId="172" fontId="16" fillId="35" borderId="42" xfId="57" applyNumberFormat="1" applyFont="1" applyFill="1" applyBorder="1" applyAlignment="1" applyProtection="1">
      <alignment horizontal="right" vertical="center" wrapText="1"/>
      <protection locked="0"/>
    </xf>
    <xf numFmtId="0" fontId="0" fillId="0" borderId="65" xfId="57" applyFont="1" applyBorder="1">
      <alignment/>
      <protection/>
    </xf>
    <xf numFmtId="0" fontId="0" fillId="0" borderId="69" xfId="57" applyFont="1" applyBorder="1">
      <alignment/>
      <protection/>
    </xf>
    <xf numFmtId="0" fontId="0" fillId="0" borderId="70" xfId="57" applyFont="1" applyBorder="1">
      <alignment/>
      <protection/>
    </xf>
    <xf numFmtId="0" fontId="0" fillId="0" borderId="71" xfId="57" applyFont="1" applyBorder="1">
      <alignment/>
      <protection/>
    </xf>
    <xf numFmtId="0" fontId="4" fillId="0" borderId="72" xfId="57" applyFont="1" applyBorder="1" applyAlignment="1" applyProtection="1">
      <alignment horizontal="center" vertical="center" wrapText="1"/>
      <protection/>
    </xf>
    <xf numFmtId="0" fontId="14" fillId="0" borderId="72" xfId="57" applyFont="1" applyBorder="1" applyAlignment="1" applyProtection="1">
      <alignment horizontal="center" vertical="center" wrapText="1"/>
      <protection/>
    </xf>
    <xf numFmtId="172" fontId="14" fillId="33" borderId="73" xfId="57" applyNumberFormat="1" applyFont="1" applyFill="1" applyBorder="1" applyAlignment="1" applyProtection="1">
      <alignment horizontal="right" vertical="center" wrapText="1"/>
      <protection/>
    </xf>
    <xf numFmtId="172" fontId="14" fillId="33" borderId="72" xfId="57" applyNumberFormat="1" applyFont="1" applyFill="1" applyBorder="1" applyAlignment="1" applyProtection="1">
      <alignment horizontal="right" vertical="center" wrapText="1"/>
      <protection locked="0"/>
    </xf>
    <xf numFmtId="172" fontId="14" fillId="33" borderId="72" xfId="57" applyNumberFormat="1" applyFont="1" applyFill="1" applyBorder="1" applyAlignment="1" applyProtection="1">
      <alignment horizontal="right" vertical="center" wrapText="1"/>
      <protection/>
    </xf>
    <xf numFmtId="172" fontId="16" fillId="0" borderId="74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43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75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42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44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43" xfId="57" applyNumberFormat="1" applyFont="1" applyFill="1" applyBorder="1" applyAlignment="1" applyProtection="1">
      <alignment horizontal="right" vertical="center" wrapText="1"/>
      <protection/>
    </xf>
    <xf numFmtId="172" fontId="17" fillId="0" borderId="43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44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42" xfId="57" applyNumberFormat="1" applyFont="1" applyFill="1" applyBorder="1" applyAlignment="1" applyProtection="1">
      <alignment horizontal="right" vertical="center" wrapText="1"/>
      <protection/>
    </xf>
    <xf numFmtId="172" fontId="16" fillId="33" borderId="72" xfId="57" applyNumberFormat="1" applyFont="1" applyFill="1" applyBorder="1" applyAlignment="1" applyProtection="1">
      <alignment horizontal="right" vertical="center" wrapText="1"/>
      <protection/>
    </xf>
    <xf numFmtId="172" fontId="16" fillId="0" borderId="16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76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74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43" xfId="57" applyNumberFormat="1" applyFont="1" applyFill="1" applyBorder="1" applyAlignment="1" applyProtection="1">
      <alignment horizontal="right" vertical="center" wrapText="1"/>
      <protection locked="0"/>
    </xf>
    <xf numFmtId="0" fontId="4" fillId="0" borderId="65" xfId="57" applyFont="1" applyBorder="1" applyAlignment="1" applyProtection="1">
      <alignment horizontal="center" vertical="center" wrapText="1"/>
      <protection/>
    </xf>
    <xf numFmtId="0" fontId="14" fillId="0" borderId="65" xfId="57" applyFont="1" applyBorder="1" applyAlignment="1" applyProtection="1">
      <alignment horizontal="center" vertical="center" wrapText="1"/>
      <protection/>
    </xf>
    <xf numFmtId="172" fontId="14" fillId="33" borderId="77" xfId="57" applyNumberFormat="1" applyFont="1" applyFill="1" applyBorder="1" applyAlignment="1" applyProtection="1">
      <alignment horizontal="right" vertical="center" wrapText="1"/>
      <protection/>
    </xf>
    <xf numFmtId="172" fontId="14" fillId="33" borderId="65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78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70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71" xfId="57" applyNumberFormat="1" applyFont="1" applyFill="1" applyBorder="1" applyAlignment="1" applyProtection="1">
      <alignment horizontal="right" vertical="center" wrapText="1"/>
      <protection locked="0"/>
    </xf>
    <xf numFmtId="172" fontId="14" fillId="33" borderId="65" xfId="57" applyNumberFormat="1" applyFont="1" applyFill="1" applyBorder="1" applyAlignment="1" applyProtection="1">
      <alignment horizontal="right" vertical="center" wrapText="1"/>
      <protection/>
    </xf>
    <xf numFmtId="172" fontId="16" fillId="0" borderId="79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80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70" xfId="57" applyNumberFormat="1" applyFont="1" applyFill="1" applyBorder="1" applyAlignment="1" applyProtection="1">
      <alignment horizontal="right" vertical="center" wrapText="1"/>
      <protection/>
    </xf>
    <xf numFmtId="172" fontId="17" fillId="0" borderId="70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80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25" xfId="57" applyNumberFormat="1" applyFont="1" applyFill="1" applyBorder="1" applyAlignment="1" applyProtection="1">
      <alignment horizontal="right" vertical="center" wrapText="1"/>
      <protection/>
    </xf>
    <xf numFmtId="172" fontId="16" fillId="33" borderId="65" xfId="57" applyNumberFormat="1" applyFont="1" applyFill="1" applyBorder="1" applyAlignment="1" applyProtection="1">
      <alignment horizontal="right" vertical="center" wrapText="1"/>
      <protection/>
    </xf>
    <xf numFmtId="172" fontId="16" fillId="0" borderId="69" xfId="57" applyNumberFormat="1" applyFont="1" applyFill="1" applyBorder="1" applyAlignment="1" applyProtection="1">
      <alignment horizontal="right" vertical="center" wrapText="1"/>
      <protection locked="0"/>
    </xf>
    <xf numFmtId="172" fontId="16" fillId="0" borderId="81" xfId="57" applyNumberFormat="1" applyFont="1" applyFill="1" applyBorder="1" applyAlignment="1" applyProtection="1">
      <alignment horizontal="right" vertical="center" wrapText="1"/>
      <protection locked="0"/>
    </xf>
    <xf numFmtId="172" fontId="16" fillId="35" borderId="82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78" xfId="57" applyNumberFormat="1" applyFont="1" applyFill="1" applyBorder="1" applyAlignment="1" applyProtection="1">
      <alignment horizontal="right" vertical="center" wrapText="1"/>
      <protection locked="0"/>
    </xf>
    <xf numFmtId="172" fontId="17" fillId="0" borderId="70" xfId="57" applyNumberFormat="1" applyFont="1" applyFill="1" applyBorder="1" applyAlignment="1" applyProtection="1">
      <alignment horizontal="right" vertical="center" wrapText="1"/>
      <protection locked="0"/>
    </xf>
    <xf numFmtId="0" fontId="0" fillId="0" borderId="83" xfId="57" applyFont="1" applyBorder="1">
      <alignment/>
      <protection/>
    </xf>
    <xf numFmtId="0" fontId="14" fillId="0" borderId="28" xfId="57" applyFont="1" applyBorder="1" applyAlignment="1">
      <alignment horizontal="center"/>
      <protection/>
    </xf>
    <xf numFmtId="0" fontId="14" fillId="0" borderId="65" xfId="57" applyFont="1" applyBorder="1" applyAlignment="1">
      <alignment horizontal="center"/>
      <protection/>
    </xf>
    <xf numFmtId="0" fontId="14" fillId="0" borderId="30" xfId="57" applyFont="1" applyBorder="1" applyAlignment="1">
      <alignment horizontal="center"/>
      <protection/>
    </xf>
    <xf numFmtId="0" fontId="4" fillId="0" borderId="65" xfId="57" applyFont="1" applyBorder="1" applyAlignment="1">
      <alignment horizontal="center"/>
      <protection/>
    </xf>
    <xf numFmtId="0" fontId="4" fillId="0" borderId="30" xfId="57" applyFont="1" applyBorder="1" applyAlignment="1">
      <alignment horizontal="center"/>
      <protection/>
    </xf>
    <xf numFmtId="0" fontId="14" fillId="0" borderId="72" xfId="57" applyFont="1" applyFill="1" applyBorder="1" applyAlignment="1" applyProtection="1">
      <alignment horizontal="center" vertical="center" wrapText="1"/>
      <protection/>
    </xf>
    <xf numFmtId="172" fontId="14" fillId="33" borderId="73" xfId="57" applyNumberFormat="1" applyFont="1" applyFill="1" applyBorder="1" applyAlignment="1" applyProtection="1">
      <alignment vertical="center" wrapText="1"/>
      <protection/>
    </xf>
    <xf numFmtId="172" fontId="16" fillId="0" borderId="16" xfId="57" applyNumberFormat="1" applyFont="1" applyFill="1" applyBorder="1" applyAlignment="1" applyProtection="1">
      <alignment vertical="center" wrapText="1"/>
      <protection locked="0"/>
    </xf>
    <xf numFmtId="172" fontId="16" fillId="0" borderId="43" xfId="57" applyNumberFormat="1" applyFont="1" applyFill="1" applyBorder="1" applyAlignment="1" applyProtection="1">
      <alignment vertical="center" wrapText="1"/>
      <protection locked="0"/>
    </xf>
    <xf numFmtId="172" fontId="16" fillId="0" borderId="44" xfId="57" applyNumberFormat="1" applyFont="1" applyFill="1" applyBorder="1" applyAlignment="1" applyProtection="1">
      <alignment vertical="center" wrapText="1"/>
      <protection locked="0"/>
    </xf>
    <xf numFmtId="172" fontId="14" fillId="33" borderId="72" xfId="57" applyNumberFormat="1" applyFont="1" applyFill="1" applyBorder="1" applyAlignment="1" applyProtection="1">
      <alignment vertical="center" wrapText="1"/>
      <protection/>
    </xf>
    <xf numFmtId="172" fontId="16" fillId="0" borderId="42" xfId="57" applyNumberFormat="1" applyFont="1" applyFill="1" applyBorder="1" applyAlignment="1" applyProtection="1">
      <alignment vertical="center" wrapText="1"/>
      <protection locked="0"/>
    </xf>
    <xf numFmtId="172" fontId="14" fillId="33" borderId="72" xfId="57" applyNumberFormat="1" applyFont="1" applyFill="1" applyBorder="1" applyAlignment="1" applyProtection="1">
      <alignment vertical="center" wrapText="1"/>
      <protection locked="0"/>
    </xf>
    <xf numFmtId="0" fontId="3" fillId="0" borderId="66" xfId="57" applyBorder="1">
      <alignment/>
      <protection/>
    </xf>
    <xf numFmtId="0" fontId="16" fillId="0" borderId="66" xfId="57" applyFont="1" applyBorder="1">
      <alignment/>
      <protection/>
    </xf>
    <xf numFmtId="0" fontId="16" fillId="0" borderId="71" xfId="57" applyFont="1" applyBorder="1">
      <alignment/>
      <protection/>
    </xf>
    <xf numFmtId="0" fontId="3" fillId="0" borderId="71" xfId="57" applyBorder="1">
      <alignment/>
      <protection/>
    </xf>
    <xf numFmtId="0" fontId="3" fillId="0" borderId="78" xfId="57" applyBorder="1">
      <alignment/>
      <protection/>
    </xf>
    <xf numFmtId="0" fontId="3" fillId="0" borderId="70" xfId="57" applyBorder="1">
      <alignment/>
      <protection/>
    </xf>
    <xf numFmtId="0" fontId="3" fillId="0" borderId="15" xfId="57" applyBorder="1">
      <alignment/>
      <protection/>
    </xf>
    <xf numFmtId="0" fontId="3" fillId="0" borderId="69" xfId="57" applyBorder="1">
      <alignment/>
      <protection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74" xfId="0" applyFont="1" applyBorder="1" applyAlignment="1">
      <alignment vertical="center" wrapText="1"/>
    </xf>
    <xf numFmtId="0" fontId="0" fillId="0" borderId="84" xfId="0" applyBorder="1" applyAlignment="1">
      <alignment vertical="center" wrapText="1"/>
    </xf>
    <xf numFmtId="172" fontId="6" fillId="0" borderId="19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5" fillId="0" borderId="50" xfId="0" applyNumberFormat="1" applyFont="1" applyBorder="1" applyAlignment="1">
      <alignment horizontal="right" vertical="center"/>
    </xf>
    <xf numFmtId="172" fontId="4" fillId="0" borderId="85" xfId="0" applyNumberFormat="1" applyFont="1" applyBorder="1" applyAlignment="1">
      <alignment horizontal="center" vertical="center" wrapText="1"/>
    </xf>
    <xf numFmtId="172" fontId="12" fillId="33" borderId="10" xfId="0" applyNumberFormat="1" applyFont="1" applyFill="1" applyBorder="1" applyAlignment="1" applyProtection="1">
      <alignment horizontal="center" vertical="center" wrapText="1"/>
      <protection/>
    </xf>
    <xf numFmtId="172" fontId="12" fillId="0" borderId="14" xfId="0" applyNumberFormat="1" applyFont="1" applyBorder="1" applyAlignment="1" applyProtection="1">
      <alignment vertical="center" wrapText="1"/>
      <protection locked="0"/>
    </xf>
    <xf numFmtId="172" fontId="4" fillId="0" borderId="72" xfId="0" applyNumberFormat="1" applyFont="1" applyBorder="1" applyAlignment="1">
      <alignment horizontal="centerContinuous" vertical="center" wrapText="1"/>
    </xf>
    <xf numFmtId="172" fontId="12" fillId="33" borderId="75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>
      <alignment vertical="center" wrapText="1"/>
    </xf>
    <xf numFmtId="172" fontId="12" fillId="33" borderId="30" xfId="0" applyNumberFormat="1" applyFont="1" applyFill="1" applyBorder="1" applyAlignment="1" applyProtection="1">
      <alignment horizontal="center" vertical="center" wrapText="1"/>
      <protection/>
    </xf>
    <xf numFmtId="172" fontId="0" fillId="0" borderId="86" xfId="0" applyNumberFormat="1" applyBorder="1" applyAlignment="1">
      <alignment vertical="center" wrapText="1"/>
    </xf>
    <xf numFmtId="0" fontId="14" fillId="0" borderId="65" xfId="57" applyFont="1" applyFill="1" applyBorder="1" applyAlignment="1" applyProtection="1">
      <alignment horizontal="center" vertical="center" wrapText="1"/>
      <protection/>
    </xf>
    <xf numFmtId="172" fontId="14" fillId="33" borderId="77" xfId="57" applyNumberFormat="1" applyFont="1" applyFill="1" applyBorder="1" applyAlignment="1" applyProtection="1">
      <alignment vertical="center" wrapText="1"/>
      <protection/>
    </xf>
    <xf numFmtId="172" fontId="16" fillId="0" borderId="69" xfId="57" applyNumberFormat="1" applyFont="1" applyFill="1" applyBorder="1" applyAlignment="1" applyProtection="1">
      <alignment vertical="center" wrapText="1"/>
      <protection locked="0"/>
    </xf>
    <xf numFmtId="172" fontId="16" fillId="0" borderId="70" xfId="57" applyNumberFormat="1" applyFont="1" applyFill="1" applyBorder="1" applyAlignment="1" applyProtection="1">
      <alignment vertical="center" wrapText="1"/>
      <protection locked="0"/>
    </xf>
    <xf numFmtId="172" fontId="16" fillId="0" borderId="80" xfId="57" applyNumberFormat="1" applyFont="1" applyFill="1" applyBorder="1" applyAlignment="1" applyProtection="1">
      <alignment vertical="center" wrapText="1"/>
      <protection locked="0"/>
    </xf>
    <xf numFmtId="172" fontId="14" fillId="33" borderId="65" xfId="57" applyNumberFormat="1" applyFont="1" applyFill="1" applyBorder="1" applyAlignment="1" applyProtection="1">
      <alignment vertical="center" wrapText="1"/>
      <protection/>
    </xf>
    <xf numFmtId="172" fontId="16" fillId="0" borderId="79" xfId="57" applyNumberFormat="1" applyFont="1" applyFill="1" applyBorder="1" applyAlignment="1" applyProtection="1">
      <alignment vertical="center" wrapText="1"/>
      <protection locked="0"/>
    </xf>
    <xf numFmtId="172" fontId="14" fillId="33" borderId="65" xfId="57" applyNumberFormat="1" applyFont="1" applyFill="1" applyBorder="1" applyAlignment="1" applyProtection="1">
      <alignment vertical="center" wrapText="1"/>
      <protection locked="0"/>
    </xf>
    <xf numFmtId="0" fontId="4" fillId="0" borderId="28" xfId="57" applyFont="1" applyBorder="1">
      <alignment/>
      <protection/>
    </xf>
    <xf numFmtId="0" fontId="4" fillId="0" borderId="65" xfId="57" applyFont="1" applyBorder="1">
      <alignment/>
      <protection/>
    </xf>
    <xf numFmtId="0" fontId="4" fillId="0" borderId="30" xfId="57" applyFont="1" applyBorder="1">
      <alignment/>
      <protection/>
    </xf>
    <xf numFmtId="0" fontId="14" fillId="0" borderId="71" xfId="57" applyFont="1" applyBorder="1">
      <alignment/>
      <protection/>
    </xf>
    <xf numFmtId="0" fontId="14" fillId="0" borderId="66" xfId="57" applyFont="1" applyBorder="1">
      <alignment/>
      <protection/>
    </xf>
    <xf numFmtId="0" fontId="16" fillId="0" borderId="64" xfId="57" applyFont="1" applyBorder="1">
      <alignment/>
      <protection/>
    </xf>
    <xf numFmtId="0" fontId="16" fillId="0" borderId="70" xfId="57" applyFont="1" applyBorder="1">
      <alignment/>
      <protection/>
    </xf>
    <xf numFmtId="0" fontId="16" fillId="0" borderId="66" xfId="57" applyFont="1" applyBorder="1">
      <alignment/>
      <protection/>
    </xf>
    <xf numFmtId="0" fontId="16" fillId="0" borderId="28" xfId="57" applyFont="1" applyBorder="1">
      <alignment/>
      <protection/>
    </xf>
    <xf numFmtId="0" fontId="16" fillId="0" borderId="78" xfId="57" applyFont="1" applyBorder="1">
      <alignment/>
      <protection/>
    </xf>
    <xf numFmtId="172" fontId="12" fillId="0" borderId="0" xfId="0" applyNumberFormat="1" applyFont="1" applyAlignment="1">
      <alignment vertical="center" wrapText="1"/>
    </xf>
    <xf numFmtId="0" fontId="7" fillId="0" borderId="77" xfId="0" applyFont="1" applyBorder="1" applyAlignment="1">
      <alignment vertical="center"/>
    </xf>
    <xf numFmtId="0" fontId="7" fillId="0" borderId="7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66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64" xfId="0" applyFont="1" applyBorder="1" applyAlignment="1">
      <alignment vertical="center" wrapText="1"/>
    </xf>
    <xf numFmtId="0" fontId="12" fillId="0" borderId="6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65" xfId="0" applyFont="1" applyBorder="1" applyAlignment="1">
      <alignment horizontal="center" vertical="center" wrapText="1"/>
    </xf>
    <xf numFmtId="0" fontId="13" fillId="0" borderId="71" xfId="0" applyFont="1" applyBorder="1" applyAlignment="1">
      <alignment vertical="center" wrapText="1"/>
    </xf>
    <xf numFmtId="0" fontId="13" fillId="0" borderId="65" xfId="0" applyFont="1" applyBorder="1" applyAlignment="1">
      <alignment vertical="center" wrapText="1"/>
    </xf>
    <xf numFmtId="0" fontId="12" fillId="0" borderId="6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2" fillId="0" borderId="71" xfId="0" applyFont="1" applyBorder="1" applyAlignment="1">
      <alignment vertical="center" wrapText="1"/>
    </xf>
    <xf numFmtId="0" fontId="13" fillId="0" borderId="69" xfId="0" applyFont="1" applyBorder="1" applyAlignment="1">
      <alignment vertical="center" wrapText="1"/>
    </xf>
    <xf numFmtId="0" fontId="13" fillId="0" borderId="70" xfId="0" applyFont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7" fillId="0" borderId="87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13" fillId="0" borderId="30" xfId="0" applyFont="1" applyBorder="1" applyAlignment="1">
      <alignment vertical="center" wrapText="1"/>
    </xf>
    <xf numFmtId="0" fontId="12" fillId="0" borderId="67" xfId="0" applyFont="1" applyBorder="1" applyAlignment="1">
      <alignment vertical="center" wrapText="1"/>
    </xf>
    <xf numFmtId="0" fontId="12" fillId="0" borderId="68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3" fillId="0" borderId="67" xfId="0" applyFont="1" applyBorder="1" applyAlignment="1">
      <alignment vertical="center" wrapText="1"/>
    </xf>
    <xf numFmtId="0" fontId="13" fillId="0" borderId="68" xfId="0" applyFont="1" applyBorder="1" applyAlignment="1">
      <alignment vertical="center" wrapText="1"/>
    </xf>
    <xf numFmtId="0" fontId="12" fillId="0" borderId="86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2" fontId="4" fillId="0" borderId="30" xfId="57" applyNumberFormat="1" applyFont="1" applyBorder="1">
      <alignment/>
      <protection/>
    </xf>
    <xf numFmtId="2" fontId="0" fillId="0" borderId="30" xfId="57" applyNumberFormat="1" applyFont="1" applyBorder="1">
      <alignment/>
      <protection/>
    </xf>
    <xf numFmtId="0" fontId="16" fillId="0" borderId="71" xfId="57" applyFont="1" applyBorder="1">
      <alignment/>
      <protection/>
    </xf>
    <xf numFmtId="2" fontId="15" fillId="0" borderId="30" xfId="0" applyNumberFormat="1" applyFont="1" applyBorder="1" applyAlignment="1">
      <alignment vertical="center" wrapText="1"/>
    </xf>
    <xf numFmtId="2" fontId="12" fillId="0" borderId="68" xfId="0" applyNumberFormat="1" applyFont="1" applyBorder="1" applyAlignment="1">
      <alignment vertical="center" wrapText="1"/>
    </xf>
    <xf numFmtId="0" fontId="5" fillId="0" borderId="50" xfId="0" applyFont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72" fontId="4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2" fontId="4" fillId="0" borderId="29" xfId="0" applyNumberFormat="1" applyFont="1" applyBorder="1" applyAlignment="1">
      <alignment horizontal="center" vertical="center" wrapText="1"/>
    </xf>
    <xf numFmtId="172" fontId="4" fillId="0" borderId="30" xfId="0" applyNumberFormat="1" applyFont="1" applyBorder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52" sqref="C52"/>
    </sheetView>
  </sheetViews>
  <sheetFormatPr defaultColWidth="10.625" defaultRowHeight="12.75"/>
  <cols>
    <col min="1" max="1" width="8.75390625" style="203" customWidth="1"/>
    <col min="2" max="2" width="7.375" style="204" customWidth="1"/>
    <col min="3" max="3" width="12.00390625" style="205" customWidth="1"/>
    <col min="4" max="4" width="50.50390625" style="207" bestFit="1" customWidth="1"/>
    <col min="5" max="16384" width="10.625" style="207" customWidth="1"/>
  </cols>
  <sheetData>
    <row r="1" ht="12.75">
      <c r="D1" s="206" t="s">
        <v>182</v>
      </c>
    </row>
    <row r="4" spans="1:5" s="237" customFormat="1" ht="15">
      <c r="A4" s="236" t="s">
        <v>245</v>
      </c>
      <c r="B4" s="236"/>
      <c r="C4" s="236"/>
      <c r="D4" s="236"/>
      <c r="E4" s="236"/>
    </row>
    <row r="5" ht="13.5" thickBot="1"/>
    <row r="6" spans="1:8" s="204" customFormat="1" ht="14.25" thickBot="1" thickTop="1">
      <c r="A6" s="208" t="s">
        <v>183</v>
      </c>
      <c r="B6" s="209" t="s">
        <v>184</v>
      </c>
      <c r="C6" s="210" t="s">
        <v>185</v>
      </c>
      <c r="D6" s="211" t="s">
        <v>186</v>
      </c>
      <c r="H6" s="207"/>
    </row>
    <row r="7" spans="1:8" s="204" customFormat="1" ht="13.5" thickTop="1">
      <c r="A7" s="212"/>
      <c r="B7" s="213"/>
      <c r="C7" s="214"/>
      <c r="D7" s="215"/>
      <c r="H7" s="207"/>
    </row>
    <row r="8" spans="1:8" s="204" customFormat="1" ht="12.75">
      <c r="A8" s="212"/>
      <c r="B8" s="213"/>
      <c r="C8" s="214"/>
      <c r="D8" s="215"/>
      <c r="H8" s="207"/>
    </row>
    <row r="9" spans="1:4" ht="12.75">
      <c r="A9" s="216">
        <v>1</v>
      </c>
      <c r="B9" s="217"/>
      <c r="C9" s="218"/>
      <c r="D9" s="219" t="s">
        <v>246</v>
      </c>
    </row>
    <row r="10" spans="1:4" ht="12.75">
      <c r="A10" s="216"/>
      <c r="B10" s="217"/>
      <c r="C10" s="218"/>
      <c r="D10" s="219"/>
    </row>
    <row r="11" spans="1:4" ht="12.75">
      <c r="A11" s="216"/>
      <c r="B11" s="217"/>
      <c r="C11" s="218"/>
      <c r="D11" s="220" t="s">
        <v>31</v>
      </c>
    </row>
    <row r="12" spans="1:4" ht="12.75" hidden="1">
      <c r="A12" s="216"/>
      <c r="B12" s="217"/>
      <c r="C12" s="228"/>
      <c r="D12" s="221"/>
    </row>
    <row r="13" spans="1:4" ht="12.75" hidden="1">
      <c r="A13" s="216"/>
      <c r="B13" s="217"/>
      <c r="C13" s="228"/>
      <c r="D13" s="221"/>
    </row>
    <row r="14" spans="1:4" ht="12.75" hidden="1">
      <c r="A14" s="216"/>
      <c r="B14" s="217"/>
      <c r="C14" s="228"/>
      <c r="D14" s="221"/>
    </row>
    <row r="15" spans="1:4" ht="12.75" hidden="1">
      <c r="A15" s="216"/>
      <c r="B15" s="217"/>
      <c r="C15" s="228"/>
      <c r="D15" s="221"/>
    </row>
    <row r="16" spans="1:4" ht="12.75" hidden="1">
      <c r="A16" s="216"/>
      <c r="B16" s="217"/>
      <c r="C16" s="228"/>
      <c r="D16" s="229"/>
    </row>
    <row r="17" spans="1:4" ht="12.75" hidden="1">
      <c r="A17" s="216"/>
      <c r="B17" s="217"/>
      <c r="C17" s="228"/>
      <c r="D17" s="221"/>
    </row>
    <row r="18" spans="1:4" ht="12.75" hidden="1">
      <c r="A18" s="216"/>
      <c r="B18" s="217"/>
      <c r="C18" s="228"/>
      <c r="D18" s="221"/>
    </row>
    <row r="19" spans="1:4" ht="12.75">
      <c r="A19" s="216"/>
      <c r="B19" s="217"/>
      <c r="C19" s="228"/>
      <c r="D19" s="229"/>
    </row>
    <row r="20" spans="1:4" ht="12.75">
      <c r="A20" s="216"/>
      <c r="B20" s="217"/>
      <c r="C20" s="218"/>
      <c r="D20" s="220" t="s">
        <v>55</v>
      </c>
    </row>
    <row r="21" spans="1:4" ht="12.75" hidden="1">
      <c r="A21" s="216"/>
      <c r="B21" s="217"/>
      <c r="C21" s="228"/>
      <c r="D21" s="221"/>
    </row>
    <row r="22" spans="1:4" ht="12.75" hidden="1">
      <c r="A22" s="216"/>
      <c r="B22" s="217"/>
      <c r="C22" s="228"/>
      <c r="D22" s="221"/>
    </row>
    <row r="23" spans="1:4" ht="12.75" hidden="1">
      <c r="A23" s="216"/>
      <c r="B23" s="217"/>
      <c r="C23" s="228"/>
      <c r="D23" s="221"/>
    </row>
    <row r="24" spans="1:4" ht="12.75" hidden="1">
      <c r="A24" s="216"/>
      <c r="B24" s="217"/>
      <c r="C24" s="228"/>
      <c r="D24" s="221"/>
    </row>
    <row r="25" spans="1:4" ht="12.75" hidden="1">
      <c r="A25" s="216"/>
      <c r="B25" s="217"/>
      <c r="C25" s="228"/>
      <c r="D25" s="221"/>
    </row>
    <row r="26" spans="1:4" ht="12.75" hidden="1">
      <c r="A26" s="216"/>
      <c r="B26" s="217"/>
      <c r="C26" s="228"/>
      <c r="D26" s="229"/>
    </row>
    <row r="27" spans="1:4" ht="12.75" hidden="1">
      <c r="A27" s="216"/>
      <c r="B27" s="217"/>
      <c r="C27" s="228"/>
      <c r="D27" s="221"/>
    </row>
    <row r="28" spans="1:4" ht="12.75" hidden="1">
      <c r="A28" s="216"/>
      <c r="B28" s="217"/>
      <c r="C28" s="228"/>
      <c r="D28" s="221"/>
    </row>
    <row r="29" spans="1:4" ht="13.5" thickBot="1">
      <c r="A29" s="222"/>
      <c r="B29" s="223"/>
      <c r="C29" s="224"/>
      <c r="D29" s="225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view="pageLayout" workbookViewId="0" topLeftCell="A61">
      <selection activeCell="E66" sqref="E66"/>
    </sheetView>
  </sheetViews>
  <sheetFormatPr defaultColWidth="9.375" defaultRowHeight="12.75"/>
  <cols>
    <col min="1" max="1" width="8.50390625" style="17" customWidth="1"/>
    <col min="2" max="2" width="50.00390625" style="17" customWidth="1"/>
    <col min="3" max="3" width="14.375" style="17" hidden="1" customWidth="1"/>
    <col min="4" max="4" width="12.125" style="17" hidden="1" customWidth="1"/>
    <col min="5" max="5" width="13.125" style="17" customWidth="1"/>
    <col min="6" max="6" width="11.50390625" style="17" customWidth="1"/>
    <col min="7" max="16384" width="9.375" style="17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8" ht="15.75" customHeight="1" thickBot="1">
      <c r="A2" s="116"/>
      <c r="B2" s="116"/>
      <c r="C2" s="116"/>
      <c r="D2" s="393" t="s">
        <v>256</v>
      </c>
      <c r="E2" s="393"/>
      <c r="G2" s="238"/>
      <c r="H2" s="238"/>
    </row>
    <row r="3" spans="1:9" ht="37.5" customHeight="1" thickBot="1">
      <c r="A3" s="130" t="s">
        <v>1</v>
      </c>
      <c r="B3" s="131" t="s">
        <v>2</v>
      </c>
      <c r="C3" s="131" t="s">
        <v>236</v>
      </c>
      <c r="D3" s="255" t="s">
        <v>237</v>
      </c>
      <c r="E3" s="274" t="s">
        <v>257</v>
      </c>
      <c r="F3" s="274" t="s">
        <v>258</v>
      </c>
      <c r="G3" s="274" t="s">
        <v>259</v>
      </c>
      <c r="H3" s="299" t="s">
        <v>247</v>
      </c>
      <c r="I3" s="239"/>
    </row>
    <row r="4" spans="1:8" s="134" customFormat="1" ht="12" customHeight="1" thickBot="1">
      <c r="A4" s="132">
        <v>1</v>
      </c>
      <c r="B4" s="133">
        <v>2</v>
      </c>
      <c r="C4" s="133">
        <v>3</v>
      </c>
      <c r="D4" s="256">
        <v>4</v>
      </c>
      <c r="E4" s="275">
        <v>3</v>
      </c>
      <c r="F4" s="295">
        <v>4</v>
      </c>
      <c r="G4" s="296">
        <v>5</v>
      </c>
      <c r="H4" s="297">
        <v>6</v>
      </c>
    </row>
    <row r="5" spans="1:8" s="18" customFormat="1" ht="12" customHeight="1" thickBot="1">
      <c r="A5" s="178" t="s">
        <v>3</v>
      </c>
      <c r="B5" s="139" t="s">
        <v>199</v>
      </c>
      <c r="C5" s="190">
        <f>C6+C7</f>
        <v>0</v>
      </c>
      <c r="D5" s="257">
        <f>D6+D7</f>
        <v>0</v>
      </c>
      <c r="E5" s="276"/>
      <c r="F5" s="339">
        <v>14</v>
      </c>
      <c r="G5" s="340">
        <v>14</v>
      </c>
      <c r="H5" s="388">
        <v>100</v>
      </c>
    </row>
    <row r="6" spans="1:8" s="18" customFormat="1" ht="12" customHeight="1" thickBot="1">
      <c r="A6" s="226" t="s">
        <v>191</v>
      </c>
      <c r="B6" s="140" t="s">
        <v>5</v>
      </c>
      <c r="C6" s="191"/>
      <c r="D6" s="258"/>
      <c r="E6" s="277"/>
      <c r="F6" s="241">
        <v>14</v>
      </c>
      <c r="G6" s="251">
        <v>14</v>
      </c>
      <c r="H6" s="389">
        <v>100</v>
      </c>
    </row>
    <row r="7" spans="1:17" s="18" customFormat="1" ht="12" customHeight="1" thickBot="1">
      <c r="A7" s="226" t="s">
        <v>141</v>
      </c>
      <c r="B7" s="140" t="s">
        <v>200</v>
      </c>
      <c r="C7" s="192">
        <f>SUM(C8:C11)</f>
        <v>0</v>
      </c>
      <c r="D7" s="259">
        <f>SUM(D8:D11)</f>
        <v>0</v>
      </c>
      <c r="E7" s="281"/>
      <c r="F7" s="251"/>
      <c r="G7" s="251"/>
      <c r="H7" s="243"/>
      <c r="Q7" s="294"/>
    </row>
    <row r="8" spans="1:8" s="18" customFormat="1" ht="12" customHeight="1">
      <c r="A8" s="180" t="s">
        <v>192</v>
      </c>
      <c r="B8" s="144" t="s">
        <v>88</v>
      </c>
      <c r="C8" s="193"/>
      <c r="D8" s="260"/>
      <c r="E8" s="278"/>
      <c r="F8" s="245"/>
      <c r="G8" s="252"/>
      <c r="H8" s="246"/>
    </row>
    <row r="9" spans="1:8" s="18" customFormat="1" ht="12" customHeight="1">
      <c r="A9" s="181" t="s">
        <v>193</v>
      </c>
      <c r="B9" s="145" t="s">
        <v>38</v>
      </c>
      <c r="C9" s="146"/>
      <c r="D9" s="261"/>
      <c r="E9" s="279"/>
      <c r="F9" s="247"/>
      <c r="G9" s="253"/>
      <c r="H9" s="248"/>
    </row>
    <row r="10" spans="1:8" s="18" customFormat="1" ht="12" customHeight="1">
      <c r="A10" s="181" t="s">
        <v>194</v>
      </c>
      <c r="B10" s="145" t="s">
        <v>39</v>
      </c>
      <c r="C10" s="146"/>
      <c r="D10" s="261"/>
      <c r="E10" s="279"/>
      <c r="F10" s="247"/>
      <c r="G10" s="253"/>
      <c r="H10" s="248"/>
    </row>
    <row r="11" spans="1:8" s="18" customFormat="1" ht="12" customHeight="1" thickBot="1">
      <c r="A11" s="182" t="s">
        <v>195</v>
      </c>
      <c r="B11" s="148" t="s">
        <v>40</v>
      </c>
      <c r="C11" s="194"/>
      <c r="D11" s="262"/>
      <c r="E11" s="280"/>
      <c r="F11" s="242"/>
      <c r="G11" s="254"/>
      <c r="H11" s="244"/>
    </row>
    <row r="12" spans="1:8" s="18" customFormat="1" ht="12" customHeight="1" thickBot="1">
      <c r="A12" s="179" t="s">
        <v>4</v>
      </c>
      <c r="B12" s="140" t="s">
        <v>201</v>
      </c>
      <c r="C12" s="192">
        <f>SUM(C13:C15)</f>
        <v>0</v>
      </c>
      <c r="D12" s="259">
        <f>SUM(D13:D15)</f>
        <v>0</v>
      </c>
      <c r="E12" s="281">
        <f>SUM(E13:E15)</f>
        <v>0</v>
      </c>
      <c r="F12" s="241"/>
      <c r="G12" s="251"/>
      <c r="H12" s="243"/>
    </row>
    <row r="13" spans="1:8" s="18" customFormat="1" ht="12" customHeight="1">
      <c r="A13" s="183" t="s">
        <v>196</v>
      </c>
      <c r="B13" s="149" t="s">
        <v>85</v>
      </c>
      <c r="C13" s="195"/>
      <c r="D13" s="263"/>
      <c r="E13" s="282"/>
      <c r="F13" s="245"/>
      <c r="G13" s="252"/>
      <c r="H13" s="246"/>
    </row>
    <row r="14" spans="1:8" s="18" customFormat="1" ht="12" customHeight="1">
      <c r="A14" s="180" t="s">
        <v>197</v>
      </c>
      <c r="B14" s="145" t="s">
        <v>83</v>
      </c>
      <c r="C14" s="193"/>
      <c r="D14" s="260"/>
      <c r="E14" s="278"/>
      <c r="F14" s="247"/>
      <c r="G14" s="253"/>
      <c r="H14" s="248"/>
    </row>
    <row r="15" spans="1:8" s="18" customFormat="1" ht="12" customHeight="1" thickBot="1">
      <c r="A15" s="184" t="s">
        <v>198</v>
      </c>
      <c r="B15" s="151" t="s">
        <v>86</v>
      </c>
      <c r="C15" s="196"/>
      <c r="D15" s="264"/>
      <c r="E15" s="283"/>
      <c r="F15" s="242"/>
      <c r="G15" s="254"/>
      <c r="H15" s="244"/>
    </row>
    <row r="16" spans="1:8" s="18" customFormat="1" ht="12" customHeight="1" thickBot="1">
      <c r="A16" s="179" t="s">
        <v>6</v>
      </c>
      <c r="B16" s="140" t="s">
        <v>202</v>
      </c>
      <c r="C16" s="192">
        <f>C17+C18+C19+C20+C21+C22+C23</f>
        <v>0</v>
      </c>
      <c r="D16" s="259">
        <f>D17+D18+D19+D20+D21+D22+D23</f>
        <v>0</v>
      </c>
      <c r="E16" s="281">
        <f>E17+E18+E19+E20+E21+E22+E23</f>
        <v>0</v>
      </c>
      <c r="F16" s="241"/>
      <c r="G16" s="251"/>
      <c r="H16" s="243"/>
    </row>
    <row r="17" spans="1:8" s="18" customFormat="1" ht="12" customHeight="1">
      <c r="A17" s="183" t="s">
        <v>116</v>
      </c>
      <c r="B17" s="149" t="s">
        <v>115</v>
      </c>
      <c r="C17" s="195"/>
      <c r="D17" s="263"/>
      <c r="E17" s="282"/>
      <c r="F17" s="245"/>
      <c r="G17" s="252"/>
      <c r="H17" s="246"/>
    </row>
    <row r="18" spans="1:8" s="18" customFormat="1" ht="12" customHeight="1">
      <c r="A18" s="181" t="s">
        <v>117</v>
      </c>
      <c r="B18" s="145" t="s">
        <v>93</v>
      </c>
      <c r="C18" s="146"/>
      <c r="D18" s="261"/>
      <c r="E18" s="279"/>
      <c r="F18" s="247"/>
      <c r="G18" s="253"/>
      <c r="H18" s="248"/>
    </row>
    <row r="19" spans="1:8" s="18" customFormat="1" ht="12" customHeight="1">
      <c r="A19" s="181" t="s">
        <v>118</v>
      </c>
      <c r="B19" s="145" t="s">
        <v>128</v>
      </c>
      <c r="C19" s="146"/>
      <c r="D19" s="261"/>
      <c r="E19" s="279"/>
      <c r="F19" s="247"/>
      <c r="G19" s="253"/>
      <c r="H19" s="248"/>
    </row>
    <row r="20" spans="1:8" s="18" customFormat="1" ht="12" customHeight="1">
      <c r="A20" s="184" t="s">
        <v>119</v>
      </c>
      <c r="B20" s="145" t="s">
        <v>103</v>
      </c>
      <c r="C20" s="196"/>
      <c r="D20" s="264"/>
      <c r="E20" s="283"/>
      <c r="F20" s="247"/>
      <c r="G20" s="253"/>
      <c r="H20" s="248"/>
    </row>
    <row r="21" spans="1:8" s="18" customFormat="1" ht="12" customHeight="1">
      <c r="A21" s="184" t="s">
        <v>203</v>
      </c>
      <c r="B21" s="145" t="s">
        <v>157</v>
      </c>
      <c r="C21" s="196"/>
      <c r="D21" s="264"/>
      <c r="E21" s="283"/>
      <c r="F21" s="247"/>
      <c r="G21" s="253"/>
      <c r="H21" s="248"/>
    </row>
    <row r="22" spans="1:8" s="18" customFormat="1" ht="12" customHeight="1">
      <c r="A22" s="181" t="s">
        <v>204</v>
      </c>
      <c r="B22" s="145" t="s">
        <v>51</v>
      </c>
      <c r="C22" s="146"/>
      <c r="D22" s="261"/>
      <c r="E22" s="279"/>
      <c r="F22" s="247"/>
      <c r="G22" s="253"/>
      <c r="H22" s="248"/>
    </row>
    <row r="23" spans="1:8" s="18" customFormat="1" ht="12" customHeight="1">
      <c r="A23" s="185" t="s">
        <v>205</v>
      </c>
      <c r="B23" s="153" t="s">
        <v>135</v>
      </c>
      <c r="C23" s="197">
        <f>C24+C25+C26+C27</f>
        <v>0</v>
      </c>
      <c r="D23" s="265">
        <f>D24+D25+D26+D27</f>
        <v>0</v>
      </c>
      <c r="E23" s="284">
        <f>E24+E25+E26+E27</f>
        <v>0</v>
      </c>
      <c r="F23" s="247"/>
      <c r="G23" s="253"/>
      <c r="H23" s="248"/>
    </row>
    <row r="24" spans="1:8" s="18" customFormat="1" ht="12" customHeight="1">
      <c r="A24" s="181" t="s">
        <v>206</v>
      </c>
      <c r="B24" s="154" t="s">
        <v>156</v>
      </c>
      <c r="C24" s="198"/>
      <c r="D24" s="266"/>
      <c r="E24" s="285"/>
      <c r="F24" s="247"/>
      <c r="G24" s="253"/>
      <c r="H24" s="248"/>
    </row>
    <row r="25" spans="1:8" s="18" customFormat="1" ht="12" customHeight="1">
      <c r="A25" s="181" t="s">
        <v>207</v>
      </c>
      <c r="B25" s="154" t="s">
        <v>104</v>
      </c>
      <c r="C25" s="198"/>
      <c r="D25" s="266"/>
      <c r="E25" s="285"/>
      <c r="F25" s="247"/>
      <c r="G25" s="253"/>
      <c r="H25" s="248"/>
    </row>
    <row r="26" spans="1:8" s="18" customFormat="1" ht="12" customHeight="1">
      <c r="A26" s="181" t="s">
        <v>208</v>
      </c>
      <c r="B26" s="154" t="s">
        <v>50</v>
      </c>
      <c r="C26" s="198"/>
      <c r="D26" s="266"/>
      <c r="E26" s="285"/>
      <c r="F26" s="247"/>
      <c r="G26" s="253"/>
      <c r="H26" s="248"/>
    </row>
    <row r="27" spans="1:8" s="18" customFormat="1" ht="12" customHeight="1" thickBot="1">
      <c r="A27" s="184" t="s">
        <v>209</v>
      </c>
      <c r="B27" s="155" t="s">
        <v>234</v>
      </c>
      <c r="C27" s="199"/>
      <c r="D27" s="267"/>
      <c r="E27" s="286"/>
      <c r="F27" s="242"/>
      <c r="G27" s="254"/>
      <c r="H27" s="244"/>
    </row>
    <row r="28" spans="1:8" s="18" customFormat="1" ht="12" customHeight="1" thickBot="1">
      <c r="A28" s="179" t="s">
        <v>7</v>
      </c>
      <c r="B28" s="140" t="s">
        <v>210</v>
      </c>
      <c r="C28" s="192"/>
      <c r="D28" s="259"/>
      <c r="E28" s="281">
        <v>391000</v>
      </c>
      <c r="F28" s="339">
        <v>2308232</v>
      </c>
      <c r="G28" s="340">
        <v>2308232</v>
      </c>
      <c r="H28" s="341">
        <v>100</v>
      </c>
    </row>
    <row r="29" spans="1:8" s="18" customFormat="1" ht="12" customHeight="1">
      <c r="A29" s="186" t="s">
        <v>120</v>
      </c>
      <c r="B29" s="156" t="s">
        <v>158</v>
      </c>
      <c r="C29" s="200"/>
      <c r="D29" s="268"/>
      <c r="E29" s="287">
        <v>391000</v>
      </c>
      <c r="F29" s="249">
        <v>2308232</v>
      </c>
      <c r="G29" s="252">
        <v>2308232</v>
      </c>
      <c r="H29" s="246">
        <v>100</v>
      </c>
    </row>
    <row r="30" spans="1:8" s="18" customFormat="1" ht="12" customHeight="1">
      <c r="A30" s="181" t="s">
        <v>211</v>
      </c>
      <c r="B30" s="154" t="s">
        <v>160</v>
      </c>
      <c r="C30" s="198"/>
      <c r="D30" s="266"/>
      <c r="E30" s="285">
        <v>391000</v>
      </c>
      <c r="F30" s="247">
        <v>2308232</v>
      </c>
      <c r="G30" s="253">
        <v>2308232</v>
      </c>
      <c r="H30" s="248">
        <v>100</v>
      </c>
    </row>
    <row r="31" spans="1:8" s="18" customFormat="1" ht="12" customHeight="1">
      <c r="A31" s="181" t="s">
        <v>212</v>
      </c>
      <c r="B31" s="154" t="s">
        <v>159</v>
      </c>
      <c r="C31" s="198"/>
      <c r="D31" s="266"/>
      <c r="E31" s="285"/>
      <c r="F31" s="247"/>
      <c r="G31" s="253"/>
      <c r="H31" s="248"/>
    </row>
    <row r="32" spans="1:8" s="18" customFormat="1" ht="12" customHeight="1">
      <c r="A32" s="181" t="s">
        <v>213</v>
      </c>
      <c r="B32" s="154" t="s">
        <v>161</v>
      </c>
      <c r="C32" s="198"/>
      <c r="D32" s="266"/>
      <c r="E32" s="285"/>
      <c r="F32" s="247"/>
      <c r="G32" s="253"/>
      <c r="H32" s="248"/>
    </row>
    <row r="33" spans="1:8" s="18" customFormat="1" ht="12" customHeight="1">
      <c r="A33" s="181" t="s">
        <v>213</v>
      </c>
      <c r="B33" s="155" t="s">
        <v>162</v>
      </c>
      <c r="C33" s="199"/>
      <c r="D33" s="267"/>
      <c r="E33" s="286"/>
      <c r="F33" s="247"/>
      <c r="G33" s="253"/>
      <c r="H33" s="248"/>
    </row>
    <row r="34" spans="1:8" s="18" customFormat="1" ht="12" customHeight="1">
      <c r="A34" s="181" t="s">
        <v>214</v>
      </c>
      <c r="B34" s="155" t="s">
        <v>187</v>
      </c>
      <c r="C34" s="199"/>
      <c r="D34" s="267"/>
      <c r="E34" s="286"/>
      <c r="F34" s="247"/>
      <c r="G34" s="253"/>
      <c r="H34" s="248"/>
    </row>
    <row r="35" spans="1:8" s="18" customFormat="1" ht="12" customHeight="1">
      <c r="A35" s="181" t="s">
        <v>215</v>
      </c>
      <c r="B35" s="155" t="s">
        <v>188</v>
      </c>
      <c r="C35" s="199"/>
      <c r="D35" s="267"/>
      <c r="E35" s="286"/>
      <c r="F35" s="247"/>
      <c r="G35" s="253"/>
      <c r="H35" s="248"/>
    </row>
    <row r="36" spans="1:8" s="18" customFormat="1" ht="12" customHeight="1">
      <c r="A36" s="185" t="s">
        <v>121</v>
      </c>
      <c r="B36" s="153" t="s">
        <v>217</v>
      </c>
      <c r="C36" s="197">
        <f>C37+C38+C39+C40</f>
        <v>0</v>
      </c>
      <c r="D36" s="265">
        <f>D37+D38+D39+D40</f>
        <v>0</v>
      </c>
      <c r="E36" s="284">
        <f>E37+E38+E39+E40</f>
        <v>0</v>
      </c>
      <c r="F36" s="247"/>
      <c r="G36" s="253"/>
      <c r="H36" s="248"/>
    </row>
    <row r="37" spans="1:8" s="18" customFormat="1" ht="12" customHeight="1">
      <c r="A37" s="181" t="s">
        <v>216</v>
      </c>
      <c r="B37" s="154" t="s">
        <v>160</v>
      </c>
      <c r="C37" s="198"/>
      <c r="D37" s="266"/>
      <c r="E37" s="285"/>
      <c r="F37" s="247"/>
      <c r="G37" s="253"/>
      <c r="H37" s="248"/>
    </row>
    <row r="38" spans="1:8" s="18" customFormat="1" ht="12" customHeight="1">
      <c r="A38" s="181" t="s">
        <v>218</v>
      </c>
      <c r="B38" s="154" t="s">
        <v>161</v>
      </c>
      <c r="C38" s="198"/>
      <c r="D38" s="266"/>
      <c r="E38" s="285"/>
      <c r="F38" s="247"/>
      <c r="G38" s="253"/>
      <c r="H38" s="248"/>
    </row>
    <row r="39" spans="1:8" s="18" customFormat="1" ht="12" customHeight="1" thickBot="1">
      <c r="A39" s="181" t="s">
        <v>219</v>
      </c>
      <c r="B39" s="154" t="s">
        <v>162</v>
      </c>
      <c r="C39" s="198"/>
      <c r="D39" s="266"/>
      <c r="E39" s="285"/>
      <c r="F39" s="247"/>
      <c r="G39" s="253"/>
      <c r="H39" s="248"/>
    </row>
    <row r="40" spans="1:14" s="18" customFormat="1" ht="12" customHeight="1" thickBot="1">
      <c r="A40" s="184" t="s">
        <v>136</v>
      </c>
      <c r="B40" s="155" t="s">
        <v>233</v>
      </c>
      <c r="C40" s="199"/>
      <c r="D40" s="267"/>
      <c r="E40" s="286"/>
      <c r="F40" s="242"/>
      <c r="G40" s="254"/>
      <c r="H40" s="244"/>
      <c r="N40" s="294"/>
    </row>
    <row r="41" spans="1:8" s="18" customFormat="1" ht="12" customHeight="1" thickBot="1">
      <c r="A41" s="179" t="s">
        <v>8</v>
      </c>
      <c r="B41" s="140" t="s">
        <v>220</v>
      </c>
      <c r="C41" s="176">
        <f>C42+C43</f>
        <v>0</v>
      </c>
      <c r="D41" s="269">
        <f>D42+D43</f>
        <v>0</v>
      </c>
      <c r="E41" s="288">
        <f>E42+E43</f>
        <v>0</v>
      </c>
      <c r="F41" s="241"/>
      <c r="G41" s="251"/>
      <c r="H41" s="243"/>
    </row>
    <row r="42" spans="1:8" s="18" customFormat="1" ht="12" customHeight="1">
      <c r="A42" s="187" t="s">
        <v>122</v>
      </c>
      <c r="B42" s="157" t="s">
        <v>132</v>
      </c>
      <c r="C42" s="161"/>
      <c r="D42" s="270"/>
      <c r="E42" s="289"/>
      <c r="F42" s="245"/>
      <c r="G42" s="252"/>
      <c r="H42" s="246"/>
    </row>
    <row r="43" spans="1:8" s="18" customFormat="1" ht="12" customHeight="1" thickBot="1">
      <c r="A43" s="188" t="s">
        <v>123</v>
      </c>
      <c r="B43" s="149" t="s">
        <v>131</v>
      </c>
      <c r="C43" s="189"/>
      <c r="D43" s="271"/>
      <c r="E43" s="290"/>
      <c r="F43" s="242"/>
      <c r="G43" s="254"/>
      <c r="H43" s="244"/>
    </row>
    <row r="44" spans="1:8" s="18" customFormat="1" ht="12" customHeight="1" thickBot="1">
      <c r="A44" s="179" t="s">
        <v>9</v>
      </c>
      <c r="B44" s="140" t="s">
        <v>221</v>
      </c>
      <c r="C44" s="192">
        <f>SUM(C45:C46)</f>
        <v>0</v>
      </c>
      <c r="D44" s="259">
        <f>SUM(D45:D46)</f>
        <v>0</v>
      </c>
      <c r="E44" s="281">
        <f>SUM(E45:E46)</f>
        <v>0</v>
      </c>
      <c r="F44" s="241"/>
      <c r="G44" s="251"/>
      <c r="H44" s="243"/>
    </row>
    <row r="45" spans="1:8" s="18" customFormat="1" ht="12" customHeight="1">
      <c r="A45" s="183" t="s">
        <v>124</v>
      </c>
      <c r="B45" s="149" t="s">
        <v>81</v>
      </c>
      <c r="C45" s="195"/>
      <c r="D45" s="263"/>
      <c r="E45" s="282"/>
      <c r="F45" s="245"/>
      <c r="G45" s="252"/>
      <c r="H45" s="246"/>
    </row>
    <row r="46" spans="1:8" s="18" customFormat="1" ht="12" customHeight="1" thickBot="1">
      <c r="A46" s="181" t="s">
        <v>125</v>
      </c>
      <c r="B46" s="145" t="s">
        <v>163</v>
      </c>
      <c r="C46" s="146"/>
      <c r="D46" s="261"/>
      <c r="E46" s="279"/>
      <c r="F46" s="242"/>
      <c r="G46" s="254"/>
      <c r="H46" s="244"/>
    </row>
    <row r="47" spans="1:8" s="18" customFormat="1" ht="12" customHeight="1" thickBot="1">
      <c r="A47" s="179" t="s">
        <v>10</v>
      </c>
      <c r="B47" s="158" t="s">
        <v>137</v>
      </c>
      <c r="C47" s="192">
        <f>C5+C12+C16+C28+C41+C44</f>
        <v>0</v>
      </c>
      <c r="D47" s="259">
        <f>D5+D12+D16+D28+D41+D44</f>
        <v>0</v>
      </c>
      <c r="E47" s="281">
        <v>391000</v>
      </c>
      <c r="F47" s="281">
        <f>F5+F12+F16+F28+F41+F44</f>
        <v>2308246</v>
      </c>
      <c r="G47" s="281">
        <f>G5+G12+G16+G28+G41+G44</f>
        <v>2308246</v>
      </c>
      <c r="H47" s="341">
        <v>100</v>
      </c>
    </row>
    <row r="48" spans="1:8" s="18" customFormat="1" ht="20.25" customHeight="1">
      <c r="A48" s="186" t="s">
        <v>11</v>
      </c>
      <c r="B48" s="156" t="s">
        <v>138</v>
      </c>
      <c r="C48" s="227"/>
      <c r="D48" s="250">
        <f>SUM(D49:D51)</f>
        <v>0</v>
      </c>
      <c r="E48" s="291">
        <v>507794</v>
      </c>
      <c r="F48" s="245">
        <v>507794</v>
      </c>
      <c r="G48" s="252">
        <v>507794</v>
      </c>
      <c r="H48" s="246">
        <v>100</v>
      </c>
    </row>
    <row r="49" spans="1:8" s="18" customFormat="1" ht="12" customHeight="1">
      <c r="A49" s="183" t="s">
        <v>126</v>
      </c>
      <c r="B49" s="159" t="s">
        <v>133</v>
      </c>
      <c r="C49" s="201"/>
      <c r="D49" s="272"/>
      <c r="E49" s="292">
        <v>507794</v>
      </c>
      <c r="F49" s="247">
        <v>507794</v>
      </c>
      <c r="G49" s="253">
        <v>507794</v>
      </c>
      <c r="H49" s="248">
        <v>100</v>
      </c>
    </row>
    <row r="50" spans="1:8" s="18" customFormat="1" ht="12" customHeight="1">
      <c r="A50" s="183" t="s">
        <v>127</v>
      </c>
      <c r="B50" s="160" t="s">
        <v>134</v>
      </c>
      <c r="C50" s="202"/>
      <c r="D50" s="273"/>
      <c r="E50" s="293"/>
      <c r="F50" s="247"/>
      <c r="G50" s="253"/>
      <c r="H50" s="248"/>
    </row>
    <row r="51" spans="1:8" s="18" customFormat="1" ht="12" customHeight="1" thickBot="1">
      <c r="A51" s="180" t="s">
        <v>12</v>
      </c>
      <c r="B51" s="144" t="s">
        <v>92</v>
      </c>
      <c r="C51" s="193"/>
      <c r="D51" s="260"/>
      <c r="E51" s="278"/>
      <c r="F51" s="242"/>
      <c r="G51" s="254"/>
      <c r="H51" s="244"/>
    </row>
    <row r="52" spans="1:8" s="18" customFormat="1" ht="12" customHeight="1" thickBot="1">
      <c r="A52" s="179" t="s">
        <v>13</v>
      </c>
      <c r="B52" s="140" t="s">
        <v>94</v>
      </c>
      <c r="C52" s="191"/>
      <c r="D52" s="258"/>
      <c r="E52" s="277"/>
      <c r="F52" s="241"/>
      <c r="G52" s="251"/>
      <c r="H52" s="243"/>
    </row>
    <row r="53" spans="1:8" s="18" customFormat="1" ht="12" customHeight="1" thickBot="1">
      <c r="A53" s="179" t="s">
        <v>14</v>
      </c>
      <c r="B53" s="140" t="s">
        <v>222</v>
      </c>
      <c r="C53" s="192">
        <f>C47+C48+C51+C52</f>
        <v>0</v>
      </c>
      <c r="D53" s="259">
        <f>D47+D48+D50+D51+D52</f>
        <v>0</v>
      </c>
      <c r="E53" s="281">
        <f>E47+E48+E50+E51+E52</f>
        <v>898794</v>
      </c>
      <c r="F53" s="281">
        <f>F47+F48+F50+F51+F52</f>
        <v>2816040</v>
      </c>
      <c r="G53" s="281">
        <f>G47+G48+G50+G51+G52</f>
        <v>2816040</v>
      </c>
      <c r="H53" s="341">
        <v>100</v>
      </c>
    </row>
    <row r="54" spans="1:5" s="20" customFormat="1" ht="12.75" customHeight="1">
      <c r="A54" s="117"/>
      <c r="B54" s="118"/>
      <c r="C54" s="19"/>
      <c r="D54" s="19"/>
      <c r="E54" s="19"/>
    </row>
    <row r="55" spans="1:5" s="20" customFormat="1" ht="12.75" customHeight="1">
      <c r="A55" s="117"/>
      <c r="B55" s="118"/>
      <c r="C55" s="19"/>
      <c r="D55" s="19"/>
      <c r="E55" s="19"/>
    </row>
    <row r="56" spans="1:5" s="20" customFormat="1" ht="12.75" customHeight="1">
      <c r="A56" s="117"/>
      <c r="B56" s="118"/>
      <c r="C56" s="19"/>
      <c r="D56" s="19"/>
      <c r="E56" s="19"/>
    </row>
    <row r="57" spans="1:5" s="20" customFormat="1" ht="12.75" customHeight="1">
      <c r="A57" s="117"/>
      <c r="B57" s="118"/>
      <c r="C57" s="19"/>
      <c r="D57" s="19"/>
      <c r="E57" s="19"/>
    </row>
    <row r="58" spans="1:5" s="20" customFormat="1" ht="12.75" customHeight="1">
      <c r="A58" s="117"/>
      <c r="B58" s="118"/>
      <c r="C58" s="19"/>
      <c r="D58" s="19"/>
      <c r="E58" s="19"/>
    </row>
    <row r="59" spans="1:5" ht="12.75" customHeight="1">
      <c r="A59" s="119"/>
      <c r="B59" s="119"/>
      <c r="C59" s="119"/>
      <c r="D59" s="119"/>
      <c r="E59" s="119"/>
    </row>
    <row r="60" spans="1:5" ht="16.5" customHeight="1">
      <c r="A60" s="120" t="s">
        <v>17</v>
      </c>
      <c r="B60" s="120"/>
      <c r="C60" s="120"/>
      <c r="D60" s="120"/>
      <c r="E60" s="120"/>
    </row>
    <row r="61" spans="1:5" ht="16.5" customHeight="1" thickBot="1">
      <c r="A61" s="121"/>
      <c r="B61" s="121"/>
      <c r="C61" s="121"/>
      <c r="D61" s="394" t="s">
        <v>256</v>
      </c>
      <c r="E61" s="394"/>
    </row>
    <row r="62" spans="1:8" ht="37.5" customHeight="1" thickBot="1">
      <c r="A62" s="135" t="s">
        <v>1</v>
      </c>
      <c r="B62" s="136" t="s">
        <v>18</v>
      </c>
      <c r="C62" s="131" t="s">
        <v>236</v>
      </c>
      <c r="D62" s="131" t="s">
        <v>237</v>
      </c>
      <c r="E62" s="274" t="s">
        <v>260</v>
      </c>
      <c r="F62" s="274" t="s">
        <v>258</v>
      </c>
      <c r="G62" s="274" t="s">
        <v>261</v>
      </c>
      <c r="H62" s="298" t="s">
        <v>247</v>
      </c>
    </row>
    <row r="63" spans="1:8" s="134" customFormat="1" ht="12" customHeight="1" thickBot="1">
      <c r="A63" s="137">
        <v>1</v>
      </c>
      <c r="B63" s="138">
        <v>2</v>
      </c>
      <c r="C63" s="138">
        <v>3</v>
      </c>
      <c r="D63" s="300">
        <v>4</v>
      </c>
      <c r="E63" s="331">
        <v>5</v>
      </c>
      <c r="F63" s="309"/>
      <c r="G63" s="310"/>
      <c r="H63" s="310"/>
    </row>
    <row r="64" spans="1:8" ht="12" customHeight="1" thickBot="1">
      <c r="A64" s="178" t="s">
        <v>3</v>
      </c>
      <c r="B64" s="162" t="s">
        <v>146</v>
      </c>
      <c r="C64" s="141"/>
      <c r="D64" s="301"/>
      <c r="E64" s="332">
        <v>884870</v>
      </c>
      <c r="F64" s="343">
        <v>2284735</v>
      </c>
      <c r="G64" s="342">
        <v>2284735</v>
      </c>
      <c r="H64" s="342">
        <v>100</v>
      </c>
    </row>
    <row r="65" spans="1:8" ht="12" customHeight="1">
      <c r="A65" s="187" t="s">
        <v>139</v>
      </c>
      <c r="B65" s="157" t="s">
        <v>19</v>
      </c>
      <c r="C65" s="163"/>
      <c r="D65" s="302"/>
      <c r="E65" s="333"/>
      <c r="F65" s="344"/>
      <c r="G65" s="348"/>
      <c r="H65" s="348"/>
    </row>
    <row r="66" spans="1:9" ht="12" customHeight="1">
      <c r="A66" s="181" t="s">
        <v>140</v>
      </c>
      <c r="B66" s="145" t="s">
        <v>20</v>
      </c>
      <c r="C66" s="147"/>
      <c r="D66" s="303"/>
      <c r="E66" s="334"/>
      <c r="F66" s="345"/>
      <c r="G66" s="345"/>
      <c r="H66" s="345"/>
      <c r="I66" s="239"/>
    </row>
    <row r="67" spans="1:8" ht="12" customHeight="1">
      <c r="A67" s="181" t="s">
        <v>141</v>
      </c>
      <c r="B67" s="145" t="s">
        <v>21</v>
      </c>
      <c r="C67" s="152"/>
      <c r="D67" s="304"/>
      <c r="E67" s="335">
        <v>724870</v>
      </c>
      <c r="F67" s="344">
        <v>1737530</v>
      </c>
      <c r="G67" s="348">
        <v>1737530</v>
      </c>
      <c r="H67" s="348">
        <v>100</v>
      </c>
    </row>
    <row r="68" spans="1:9" ht="12" customHeight="1">
      <c r="A68" s="181" t="s">
        <v>142</v>
      </c>
      <c r="B68" s="164" t="s">
        <v>100</v>
      </c>
      <c r="C68" s="152"/>
      <c r="D68" s="304"/>
      <c r="E68" s="335"/>
      <c r="F68" s="345"/>
      <c r="G68" s="345"/>
      <c r="H68" s="345"/>
      <c r="I68" s="239"/>
    </row>
    <row r="69" spans="1:8" ht="12" customHeight="1">
      <c r="A69" s="181" t="s">
        <v>143</v>
      </c>
      <c r="B69" s="165" t="s">
        <v>164</v>
      </c>
      <c r="C69" s="152"/>
      <c r="D69" s="304"/>
      <c r="E69" s="335">
        <v>160000</v>
      </c>
      <c r="F69" s="344">
        <v>547205</v>
      </c>
      <c r="G69" s="348">
        <v>547205</v>
      </c>
      <c r="H69" s="348">
        <v>100</v>
      </c>
    </row>
    <row r="70" spans="1:9" ht="12" customHeight="1">
      <c r="A70" s="181" t="s">
        <v>144</v>
      </c>
      <c r="B70" s="145" t="s">
        <v>97</v>
      </c>
      <c r="C70" s="152"/>
      <c r="D70" s="304"/>
      <c r="E70" s="335"/>
      <c r="F70" s="345"/>
      <c r="G70" s="345"/>
      <c r="H70" s="313"/>
      <c r="I70" s="239"/>
    </row>
    <row r="71" spans="1:8" ht="12" customHeight="1" thickBot="1">
      <c r="A71" s="181" t="s">
        <v>145</v>
      </c>
      <c r="B71" s="166" t="s">
        <v>22</v>
      </c>
      <c r="C71" s="152"/>
      <c r="D71" s="304"/>
      <c r="E71" s="335"/>
      <c r="F71" s="346"/>
      <c r="G71" s="390"/>
      <c r="H71" s="390"/>
    </row>
    <row r="72" spans="1:8" ht="12" customHeight="1" thickBot="1">
      <c r="A72" s="179" t="s">
        <v>4</v>
      </c>
      <c r="B72" s="167" t="s">
        <v>152</v>
      </c>
      <c r="C72" s="143">
        <f>SUM(C73:C77)</f>
        <v>0</v>
      </c>
      <c r="D72" s="305">
        <f>SUM(D73:D77)</f>
        <v>0</v>
      </c>
      <c r="E72" s="336">
        <f>SUM(E73:E77)</f>
        <v>0</v>
      </c>
      <c r="F72" s="346">
        <v>80000</v>
      </c>
      <c r="G72" s="390">
        <v>80000</v>
      </c>
      <c r="H72" s="390">
        <v>100</v>
      </c>
    </row>
    <row r="73" spans="1:8" ht="12" customHeight="1">
      <c r="A73" s="183" t="s">
        <v>147</v>
      </c>
      <c r="B73" s="149" t="s">
        <v>95</v>
      </c>
      <c r="C73" s="150"/>
      <c r="D73" s="306"/>
      <c r="E73" s="337"/>
      <c r="F73" s="344"/>
      <c r="G73" s="312"/>
      <c r="H73" s="312"/>
    </row>
    <row r="74" spans="1:9" ht="12" customHeight="1">
      <c r="A74" s="183" t="s">
        <v>148</v>
      </c>
      <c r="B74" s="145" t="s">
        <v>105</v>
      </c>
      <c r="C74" s="147"/>
      <c r="D74" s="303"/>
      <c r="E74" s="334"/>
      <c r="F74" s="345">
        <v>80000</v>
      </c>
      <c r="G74" s="345">
        <v>80000</v>
      </c>
      <c r="H74" s="345">
        <v>100</v>
      </c>
      <c r="I74" s="239"/>
    </row>
    <row r="75" spans="1:8" ht="12" customHeight="1">
      <c r="A75" s="183" t="s">
        <v>149</v>
      </c>
      <c r="B75" s="145" t="s">
        <v>165</v>
      </c>
      <c r="C75" s="147"/>
      <c r="D75" s="303"/>
      <c r="E75" s="334"/>
      <c r="F75" s="344"/>
      <c r="G75" s="312"/>
      <c r="H75" s="312"/>
    </row>
    <row r="76" spans="1:9" ht="12" customHeight="1">
      <c r="A76" s="183" t="s">
        <v>150</v>
      </c>
      <c r="B76" s="145" t="s">
        <v>96</v>
      </c>
      <c r="C76" s="147"/>
      <c r="D76" s="303"/>
      <c r="E76" s="334"/>
      <c r="F76" s="345"/>
      <c r="G76" s="313"/>
      <c r="H76" s="313"/>
      <c r="I76" s="239"/>
    </row>
    <row r="77" spans="1:8" ht="12" customHeight="1" thickBot="1">
      <c r="A77" s="184" t="s">
        <v>151</v>
      </c>
      <c r="B77" s="166" t="s">
        <v>166</v>
      </c>
      <c r="C77" s="152"/>
      <c r="D77" s="304"/>
      <c r="E77" s="335"/>
      <c r="F77" s="346"/>
      <c r="G77" s="311"/>
      <c r="H77" s="311"/>
    </row>
    <row r="78" spans="1:8" ht="12" customHeight="1" thickBot="1">
      <c r="A78" s="179" t="s">
        <v>6</v>
      </c>
      <c r="B78" s="167" t="s">
        <v>153</v>
      </c>
      <c r="C78" s="143">
        <f>SUM(C79:C81)</f>
        <v>0</v>
      </c>
      <c r="D78" s="305">
        <f>SUM(D79:D81)</f>
        <v>0</v>
      </c>
      <c r="E78" s="336">
        <v>13924</v>
      </c>
      <c r="F78" s="343">
        <v>451305</v>
      </c>
      <c r="G78" s="311"/>
      <c r="H78" s="311"/>
    </row>
    <row r="79" spans="1:8" ht="12" customHeight="1">
      <c r="A79" s="183" t="s">
        <v>116</v>
      </c>
      <c r="B79" s="149" t="s">
        <v>63</v>
      </c>
      <c r="C79" s="150"/>
      <c r="D79" s="306"/>
      <c r="E79" s="337">
        <v>0</v>
      </c>
      <c r="F79" s="344"/>
      <c r="G79" s="312"/>
      <c r="H79" s="312"/>
    </row>
    <row r="80" spans="1:9" ht="12" customHeight="1">
      <c r="A80" s="181" t="s">
        <v>117</v>
      </c>
      <c r="B80" s="145" t="s">
        <v>189</v>
      </c>
      <c r="C80" s="147"/>
      <c r="D80" s="303"/>
      <c r="E80" s="334">
        <v>13924</v>
      </c>
      <c r="F80" s="345">
        <v>451305</v>
      </c>
      <c r="G80" s="313"/>
      <c r="H80" s="313"/>
      <c r="I80" s="239"/>
    </row>
    <row r="81" spans="1:8" ht="12" customHeight="1" thickBot="1">
      <c r="A81" s="184" t="s">
        <v>118</v>
      </c>
      <c r="B81" s="145" t="s">
        <v>167</v>
      </c>
      <c r="C81" s="152"/>
      <c r="D81" s="304"/>
      <c r="E81" s="335"/>
      <c r="F81" s="344"/>
      <c r="G81" s="312"/>
      <c r="H81" s="312"/>
    </row>
    <row r="82" spans="1:8" ht="12" customHeight="1" thickBot="1">
      <c r="A82" s="179" t="s">
        <v>7</v>
      </c>
      <c r="B82" s="167" t="s">
        <v>107</v>
      </c>
      <c r="C82" s="142"/>
      <c r="D82" s="307"/>
      <c r="E82" s="338"/>
      <c r="F82" s="347"/>
      <c r="G82" s="240"/>
      <c r="H82" s="240"/>
    </row>
    <row r="83" spans="1:8" ht="12" customHeight="1" thickBot="1">
      <c r="A83" s="179" t="s">
        <v>8</v>
      </c>
      <c r="B83" s="167" t="s">
        <v>108</v>
      </c>
      <c r="C83" s="142"/>
      <c r="D83" s="307"/>
      <c r="E83" s="338"/>
      <c r="F83" s="346"/>
      <c r="G83" s="311"/>
      <c r="H83" s="311"/>
    </row>
    <row r="84" spans="1:8" ht="12" customHeight="1" thickBot="1">
      <c r="A84" s="179" t="s">
        <v>9</v>
      </c>
      <c r="B84" s="167" t="s">
        <v>190</v>
      </c>
      <c r="C84" s="142"/>
      <c r="D84" s="307"/>
      <c r="E84" s="338"/>
      <c r="F84" s="344"/>
      <c r="G84" s="312"/>
      <c r="H84" s="312"/>
    </row>
    <row r="85" spans="1:8" ht="12" customHeight="1" thickBot="1">
      <c r="A85" s="179" t="s">
        <v>10</v>
      </c>
      <c r="B85" s="167" t="s">
        <v>223</v>
      </c>
      <c r="C85" s="143">
        <f>SUM(C86:C87)</f>
        <v>0</v>
      </c>
      <c r="D85" s="305">
        <f>SUM(D86:D87)</f>
        <v>0</v>
      </c>
      <c r="E85" s="336">
        <f>SUM(E86:E87)</f>
        <v>0</v>
      </c>
      <c r="F85" s="347"/>
      <c r="G85" s="240"/>
      <c r="H85" s="240"/>
    </row>
    <row r="86" spans="1:8" ht="12" customHeight="1">
      <c r="A86" s="183" t="s">
        <v>129</v>
      </c>
      <c r="B86" s="149" t="s">
        <v>91</v>
      </c>
      <c r="C86" s="150"/>
      <c r="D86" s="306"/>
      <c r="E86" s="337"/>
      <c r="F86" s="314"/>
      <c r="G86" s="315"/>
      <c r="H86" s="315"/>
    </row>
    <row r="87" spans="1:8" ht="12" customHeight="1" thickBot="1">
      <c r="A87" s="184" t="s">
        <v>130</v>
      </c>
      <c r="B87" s="166" t="s">
        <v>168</v>
      </c>
      <c r="C87" s="152"/>
      <c r="D87" s="304"/>
      <c r="E87" s="335"/>
      <c r="F87" s="308"/>
      <c r="G87" s="311"/>
      <c r="H87" s="311"/>
    </row>
    <row r="88" spans="1:8" ht="12" customHeight="1" thickBot="1">
      <c r="A88" s="179" t="s">
        <v>15</v>
      </c>
      <c r="B88" s="167" t="s">
        <v>224</v>
      </c>
      <c r="C88" s="143">
        <f>C64+C72+C78+C82+C83+C84+C85</f>
        <v>0</v>
      </c>
      <c r="D88" s="305">
        <f>D64+D72+D78+D82+D83+D84+D85</f>
        <v>0</v>
      </c>
      <c r="E88" s="336">
        <f>E64+E72+E78+E82+E83+E84+E85</f>
        <v>898794</v>
      </c>
      <c r="F88" s="336">
        <f>F64+F72+F78+F82+F83+F84+F85</f>
        <v>2816040</v>
      </c>
      <c r="G88" s="336">
        <f>G64+G72+G78+G82+G83+G84+G85</f>
        <v>2364735</v>
      </c>
      <c r="H88" s="342">
        <v>83.97</v>
      </c>
    </row>
    <row r="89" ht="15">
      <c r="A89" s="50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&amp;11MÓRÁGYI NÉMET NEMZETISÉGI ÖNKORMÁNYZA
2017.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49">
      <selection activeCell="D55" sqref="D55"/>
    </sheetView>
  </sheetViews>
  <sheetFormatPr defaultColWidth="9.375" defaultRowHeight="12.75"/>
  <cols>
    <col min="1" max="1" width="7.375" style="7" customWidth="1"/>
    <col min="2" max="2" width="7.00390625" style="1" customWidth="1"/>
    <col min="3" max="3" width="33.00390625" style="1" customWidth="1"/>
    <col min="4" max="4" width="10.375" style="1" customWidth="1"/>
    <col min="5" max="5" width="9.375" style="364" customWidth="1"/>
    <col min="6" max="6" width="10.00390625" style="364" customWidth="1"/>
    <col min="7" max="7" width="9.375" style="364" customWidth="1"/>
    <col min="8" max="16384" width="9.375" style="1" customWidth="1"/>
  </cols>
  <sheetData>
    <row r="1" spans="1:7" s="9" customFormat="1" ht="21" customHeight="1" thickBot="1">
      <c r="A1" s="25"/>
      <c r="B1" s="26"/>
      <c r="C1" s="26"/>
      <c r="D1" s="27" t="s">
        <v>244</v>
      </c>
      <c r="E1" s="349"/>
      <c r="F1" s="349"/>
      <c r="G1" s="349"/>
    </row>
    <row r="2" spans="1:7" s="10" customFormat="1" ht="15">
      <c r="A2" s="76" t="s">
        <v>24</v>
      </c>
      <c r="B2" s="77"/>
      <c r="C2" s="78" t="s">
        <v>246</v>
      </c>
      <c r="D2" s="79" t="s">
        <v>25</v>
      </c>
      <c r="E2" s="350"/>
      <c r="F2" s="350"/>
      <c r="G2" s="374"/>
    </row>
    <row r="3" spans="1:7" s="10" customFormat="1" ht="15.75" thickBot="1">
      <c r="A3" s="80" t="s">
        <v>26</v>
      </c>
      <c r="B3" s="81"/>
      <c r="C3" s="82" t="s">
        <v>169</v>
      </c>
      <c r="D3" s="83" t="s">
        <v>27</v>
      </c>
      <c r="E3" s="351"/>
      <c r="F3" s="351"/>
      <c r="G3" s="375"/>
    </row>
    <row r="4" spans="1:7" s="11" customFormat="1" ht="21" customHeight="1" thickBot="1">
      <c r="A4" s="28"/>
      <c r="B4" s="28"/>
      <c r="C4" s="28"/>
      <c r="D4" s="52" t="s">
        <v>256</v>
      </c>
      <c r="E4" s="352"/>
      <c r="F4" s="352"/>
      <c r="G4" s="352"/>
    </row>
    <row r="5" spans="1:18" ht="52.5">
      <c r="A5" s="29" t="s">
        <v>28</v>
      </c>
      <c r="B5" s="30" t="s">
        <v>251</v>
      </c>
      <c r="C5" s="395" t="s">
        <v>29</v>
      </c>
      <c r="D5" s="397" t="s">
        <v>248</v>
      </c>
      <c r="E5" s="399" t="s">
        <v>249</v>
      </c>
      <c r="F5" s="399" t="s">
        <v>250</v>
      </c>
      <c r="G5" s="399" t="s">
        <v>247</v>
      </c>
      <c r="R5" s="316"/>
    </row>
    <row r="6" spans="1:8" ht="13.5" thickBot="1">
      <c r="A6" s="75" t="s">
        <v>30</v>
      </c>
      <c r="B6" s="31"/>
      <c r="C6" s="396"/>
      <c r="D6" s="398"/>
      <c r="E6" s="400"/>
      <c r="F6" s="400"/>
      <c r="G6" s="400"/>
      <c r="H6" s="316"/>
    </row>
    <row r="7" spans="1:8" s="8" customFormat="1" ht="15.75" thickBot="1">
      <c r="A7" s="57">
        <v>1</v>
      </c>
      <c r="B7" s="58">
        <v>2</v>
      </c>
      <c r="C7" s="58">
        <v>3</v>
      </c>
      <c r="D7" s="71">
        <v>4</v>
      </c>
      <c r="E7" s="353">
        <v>5</v>
      </c>
      <c r="F7" s="353">
        <v>6</v>
      </c>
      <c r="G7" s="365">
        <v>7</v>
      </c>
      <c r="H7" s="317"/>
    </row>
    <row r="8" spans="1:8" s="8" customFormat="1" ht="15.75" customHeight="1" thickBot="1">
      <c r="A8" s="32"/>
      <c r="B8" s="33"/>
      <c r="C8" s="85" t="s">
        <v>31</v>
      </c>
      <c r="D8" s="320"/>
      <c r="E8" s="354"/>
      <c r="F8" s="354"/>
      <c r="G8" s="354"/>
      <c r="H8" s="317"/>
    </row>
    <row r="9" spans="1:7" s="12" customFormat="1" ht="13.5" customHeight="1" thickBot="1">
      <c r="A9" s="53">
        <v>1</v>
      </c>
      <c r="B9" s="230" t="s">
        <v>140</v>
      </c>
      <c r="C9" s="59" t="s">
        <v>32</v>
      </c>
      <c r="D9" s="55"/>
      <c r="E9" s="385">
        <v>14</v>
      </c>
      <c r="F9" s="386">
        <v>14</v>
      </c>
      <c r="G9" s="391">
        <v>100</v>
      </c>
    </row>
    <row r="10" spans="1:7" s="2" customFormat="1" ht="13.5" customHeight="1">
      <c r="A10" s="34"/>
      <c r="B10" s="35">
        <v>1</v>
      </c>
      <c r="C10" s="60" t="s">
        <v>33</v>
      </c>
      <c r="D10" s="36"/>
      <c r="E10" s="356"/>
      <c r="F10" s="368"/>
      <c r="G10" s="377"/>
    </row>
    <row r="11" spans="1:7" s="2" customFormat="1" ht="13.5" customHeight="1">
      <c r="A11" s="34"/>
      <c r="B11" s="35">
        <v>2</v>
      </c>
      <c r="C11" s="60" t="s">
        <v>34</v>
      </c>
      <c r="D11" s="36"/>
      <c r="E11" s="357"/>
      <c r="F11" s="369"/>
      <c r="G11" s="378"/>
    </row>
    <row r="12" spans="1:7" s="2" customFormat="1" ht="13.5" customHeight="1">
      <c r="A12" s="34"/>
      <c r="B12" s="35">
        <v>3</v>
      </c>
      <c r="C12" s="60" t="s">
        <v>67</v>
      </c>
      <c r="D12" s="36"/>
      <c r="E12" s="357"/>
      <c r="F12" s="369"/>
      <c r="G12" s="392"/>
    </row>
    <row r="13" spans="1:15" s="2" customFormat="1" ht="13.5" customHeight="1">
      <c r="A13" s="34"/>
      <c r="B13" s="35">
        <v>4</v>
      </c>
      <c r="C13" s="60" t="s">
        <v>35</v>
      </c>
      <c r="D13" s="36"/>
      <c r="E13" s="357"/>
      <c r="F13" s="369"/>
      <c r="G13" s="378"/>
      <c r="O13" s="318"/>
    </row>
    <row r="14" spans="1:7" s="2" customFormat="1" ht="13.5" customHeight="1">
      <c r="A14" s="34"/>
      <c r="B14" s="35">
        <v>5</v>
      </c>
      <c r="C14" s="60" t="s">
        <v>106</v>
      </c>
      <c r="D14" s="36"/>
      <c r="E14" s="357"/>
      <c r="F14" s="369"/>
      <c r="G14" s="378"/>
    </row>
    <row r="15" spans="1:7" s="2" customFormat="1" ht="13.5" customHeight="1" thickBot="1">
      <c r="A15" s="34"/>
      <c r="B15" s="35">
        <v>6</v>
      </c>
      <c r="C15" s="60" t="s">
        <v>36</v>
      </c>
      <c r="D15" s="36"/>
      <c r="E15" s="358">
        <v>14</v>
      </c>
      <c r="F15" s="370">
        <v>14</v>
      </c>
      <c r="G15" s="379">
        <v>100</v>
      </c>
    </row>
    <row r="16" spans="1:7" s="12" customFormat="1" ht="13.5" customHeight="1" thickBot="1">
      <c r="A16" s="53"/>
      <c r="B16" s="230" t="s">
        <v>141</v>
      </c>
      <c r="C16" s="59" t="s">
        <v>37</v>
      </c>
      <c r="D16" s="56">
        <f>SUM(D17:D20)</f>
        <v>0</v>
      </c>
      <c r="E16" s="355"/>
      <c r="F16" s="367"/>
      <c r="G16" s="376"/>
    </row>
    <row r="17" spans="1:7" s="12" customFormat="1" ht="13.5" customHeight="1">
      <c r="A17" s="21"/>
      <c r="B17" s="23">
        <v>1</v>
      </c>
      <c r="C17" s="61" t="s">
        <v>88</v>
      </c>
      <c r="D17" s="24"/>
      <c r="E17" s="359"/>
      <c r="F17" s="371"/>
      <c r="G17" s="380"/>
    </row>
    <row r="18" spans="1:7" s="12" customFormat="1" ht="13.5" customHeight="1">
      <c r="A18" s="37"/>
      <c r="B18" s="38">
        <v>2</v>
      </c>
      <c r="C18" s="62" t="s">
        <v>38</v>
      </c>
      <c r="D18" s="168"/>
      <c r="E18" s="360"/>
      <c r="F18" s="372"/>
      <c r="G18" s="381"/>
    </row>
    <row r="19" spans="1:7" s="2" customFormat="1" ht="13.5" customHeight="1">
      <c r="A19" s="34"/>
      <c r="B19" s="35">
        <v>3</v>
      </c>
      <c r="C19" s="60" t="s">
        <v>39</v>
      </c>
      <c r="D19" s="36"/>
      <c r="E19" s="357"/>
      <c r="F19" s="369"/>
      <c r="G19" s="378"/>
    </row>
    <row r="20" spans="1:7" s="2" customFormat="1" ht="13.5" customHeight="1" thickBot="1">
      <c r="A20" s="34"/>
      <c r="B20" s="35">
        <v>4</v>
      </c>
      <c r="C20" s="60" t="s">
        <v>170</v>
      </c>
      <c r="D20" s="36"/>
      <c r="E20" s="358"/>
      <c r="F20" s="370"/>
      <c r="G20" s="379"/>
    </row>
    <row r="21" spans="1:7" s="12" customFormat="1" ht="13.5" customHeight="1" thickBot="1">
      <c r="A21" s="53">
        <v>2</v>
      </c>
      <c r="B21" s="54"/>
      <c r="C21" s="59" t="s">
        <v>41</v>
      </c>
      <c r="D21" s="56">
        <f>SUM(D22:D24)</f>
        <v>0</v>
      </c>
      <c r="E21" s="355"/>
      <c r="F21" s="367"/>
      <c r="G21" s="376"/>
    </row>
    <row r="22" spans="1:7" s="2" customFormat="1" ht="13.5" customHeight="1">
      <c r="A22" s="34"/>
      <c r="B22" s="35">
        <v>1</v>
      </c>
      <c r="C22" s="60" t="s">
        <v>42</v>
      </c>
      <c r="D22" s="36"/>
      <c r="E22" s="356"/>
      <c r="F22" s="368"/>
      <c r="G22" s="377"/>
    </row>
    <row r="23" spans="1:7" s="2" customFormat="1" ht="13.5" customHeight="1">
      <c r="A23" s="34"/>
      <c r="B23" s="35">
        <v>2</v>
      </c>
      <c r="C23" s="60" t="s">
        <v>86</v>
      </c>
      <c r="D23" s="36"/>
      <c r="E23" s="357"/>
      <c r="F23" s="369"/>
      <c r="G23" s="378"/>
    </row>
    <row r="24" spans="1:7" s="2" customFormat="1" ht="13.5" customHeight="1" thickBot="1">
      <c r="A24" s="34"/>
      <c r="B24" s="35">
        <v>3</v>
      </c>
      <c r="C24" s="60" t="s">
        <v>43</v>
      </c>
      <c r="D24" s="36"/>
      <c r="E24" s="358"/>
      <c r="F24" s="370"/>
      <c r="G24" s="379"/>
    </row>
    <row r="25" spans="1:7" s="12" customFormat="1" ht="14.25" customHeight="1" thickBot="1">
      <c r="A25" s="53">
        <v>3</v>
      </c>
      <c r="B25" s="54"/>
      <c r="C25" s="59" t="s">
        <v>98</v>
      </c>
      <c r="D25" s="56"/>
      <c r="E25" s="355"/>
      <c r="F25" s="367"/>
      <c r="G25" s="376"/>
    </row>
    <row r="26" spans="1:7" s="2" customFormat="1" ht="13.5" customHeight="1">
      <c r="A26" s="34"/>
      <c r="B26" s="35">
        <v>1</v>
      </c>
      <c r="C26" s="60" t="s">
        <v>44</v>
      </c>
      <c r="D26" s="36"/>
      <c r="E26" s="356"/>
      <c r="F26" s="368"/>
      <c r="G26" s="377"/>
    </row>
    <row r="27" spans="1:7" s="2" customFormat="1" ht="13.5" customHeight="1">
      <c r="A27" s="34"/>
      <c r="B27" s="35">
        <v>2</v>
      </c>
      <c r="C27" s="60" t="s">
        <v>45</v>
      </c>
      <c r="D27" s="36"/>
      <c r="E27" s="357"/>
      <c r="F27" s="369"/>
      <c r="G27" s="382"/>
    </row>
    <row r="28" spans="1:7" s="2" customFormat="1" ht="13.5" customHeight="1">
      <c r="A28" s="34"/>
      <c r="B28" s="35">
        <v>3</v>
      </c>
      <c r="C28" s="60" t="s">
        <v>99</v>
      </c>
      <c r="D28" s="36"/>
      <c r="E28" s="357"/>
      <c r="F28" s="369"/>
      <c r="G28" s="369"/>
    </row>
    <row r="29" spans="1:7" s="2" customFormat="1" ht="13.5" customHeight="1">
      <c r="A29" s="34"/>
      <c r="B29" s="35">
        <v>4</v>
      </c>
      <c r="C29" s="60" t="s">
        <v>46</v>
      </c>
      <c r="D29" s="36"/>
      <c r="E29" s="357"/>
      <c r="F29" s="369"/>
      <c r="G29" s="378"/>
    </row>
    <row r="30" spans="1:7" s="2" customFormat="1" ht="13.5" customHeight="1">
      <c r="A30" s="34"/>
      <c r="B30" s="35">
        <v>5</v>
      </c>
      <c r="C30" s="60" t="s">
        <v>157</v>
      </c>
      <c r="D30" s="36"/>
      <c r="E30" s="357"/>
      <c r="F30" s="369"/>
      <c r="G30" s="378"/>
    </row>
    <row r="31" spans="1:7" s="2" customFormat="1" ht="13.5" customHeight="1">
      <c r="A31" s="34"/>
      <c r="B31" s="35">
        <v>6</v>
      </c>
      <c r="C31" s="60" t="s">
        <v>47</v>
      </c>
      <c r="D31" s="36"/>
      <c r="E31" s="357"/>
      <c r="F31" s="369"/>
      <c r="G31" s="378"/>
    </row>
    <row r="32" spans="1:7" s="2" customFormat="1" ht="13.5" customHeight="1">
      <c r="A32" s="34"/>
      <c r="B32" s="35">
        <v>7</v>
      </c>
      <c r="C32" s="60" t="s">
        <v>48</v>
      </c>
      <c r="D32" s="36"/>
      <c r="E32" s="357"/>
      <c r="F32" s="369"/>
      <c r="G32" s="378"/>
    </row>
    <row r="33" spans="1:7" s="2" customFormat="1" ht="13.5" customHeight="1">
      <c r="A33" s="34"/>
      <c r="B33" s="35">
        <v>8</v>
      </c>
      <c r="C33" s="60" t="s">
        <v>49</v>
      </c>
      <c r="D33" s="36"/>
      <c r="E33" s="357"/>
      <c r="F33" s="369"/>
      <c r="G33" s="378"/>
    </row>
    <row r="34" spans="1:7" s="2" customFormat="1" ht="13.5" customHeight="1">
      <c r="A34" s="34"/>
      <c r="B34" s="35">
        <v>9</v>
      </c>
      <c r="C34" s="60" t="s">
        <v>50</v>
      </c>
      <c r="D34" s="36"/>
      <c r="E34" s="357"/>
      <c r="F34" s="369"/>
      <c r="G34" s="378"/>
    </row>
    <row r="35" spans="1:7" s="2" customFormat="1" ht="13.5" customHeight="1" thickBot="1">
      <c r="A35" s="67"/>
      <c r="B35" s="68">
        <v>10</v>
      </c>
      <c r="C35" s="70" t="s">
        <v>51</v>
      </c>
      <c r="D35" s="69"/>
      <c r="E35" s="358"/>
      <c r="F35" s="370"/>
      <c r="G35" s="379"/>
    </row>
    <row r="36" spans="1:7" s="2" customFormat="1" ht="13.5" customHeight="1" thickBot="1">
      <c r="A36" s="53">
        <v>4</v>
      </c>
      <c r="B36" s="54"/>
      <c r="C36" s="59" t="s">
        <v>171</v>
      </c>
      <c r="D36" s="56">
        <v>391000</v>
      </c>
      <c r="E36" s="385">
        <v>2308232</v>
      </c>
      <c r="F36" s="386">
        <v>2308232</v>
      </c>
      <c r="G36" s="387">
        <v>100</v>
      </c>
    </row>
    <row r="37" spans="1:7" s="2" customFormat="1" ht="13.5" customHeight="1">
      <c r="A37" s="39"/>
      <c r="B37" s="40">
        <v>1</v>
      </c>
      <c r="C37" s="74" t="s">
        <v>173</v>
      </c>
      <c r="D37" s="41">
        <v>391000</v>
      </c>
      <c r="E37" s="356">
        <v>2308232</v>
      </c>
      <c r="F37" s="368">
        <v>2308232</v>
      </c>
      <c r="G37" s="377">
        <v>100</v>
      </c>
    </row>
    <row r="38" spans="1:7" s="2" customFormat="1" ht="13.5" customHeight="1">
      <c r="A38" s="34"/>
      <c r="B38" s="35">
        <v>2</v>
      </c>
      <c r="C38" s="60" t="s">
        <v>174</v>
      </c>
      <c r="D38" s="36"/>
      <c r="E38" s="357"/>
      <c r="F38" s="369"/>
      <c r="G38" s="378"/>
    </row>
    <row r="39" spans="1:7" s="2" customFormat="1" ht="13.5" customHeight="1">
      <c r="A39" s="34"/>
      <c r="B39" s="35">
        <v>3</v>
      </c>
      <c r="C39" s="60" t="s">
        <v>172</v>
      </c>
      <c r="D39" s="36"/>
      <c r="E39" s="357"/>
      <c r="F39" s="369"/>
      <c r="G39" s="378"/>
    </row>
    <row r="40" spans="1:7" s="2" customFormat="1" ht="13.5" customHeight="1">
      <c r="A40" s="34"/>
      <c r="B40" s="35">
        <v>4</v>
      </c>
      <c r="C40" s="60" t="s">
        <v>175</v>
      </c>
      <c r="D40" s="36"/>
      <c r="E40" s="357"/>
      <c r="F40" s="369"/>
      <c r="G40" s="378"/>
    </row>
    <row r="41" spans="1:7" s="2" customFormat="1" ht="13.5" customHeight="1">
      <c r="A41" s="34"/>
      <c r="B41" s="35">
        <v>5</v>
      </c>
      <c r="C41" s="60" t="s">
        <v>226</v>
      </c>
      <c r="D41" s="36"/>
      <c r="E41" s="357"/>
      <c r="F41" s="369"/>
      <c r="G41" s="378"/>
    </row>
    <row r="42" spans="1:7" s="2" customFormat="1" ht="13.5" customHeight="1">
      <c r="A42" s="34"/>
      <c r="B42" s="35">
        <v>6</v>
      </c>
      <c r="C42" s="60" t="s">
        <v>52</v>
      </c>
      <c r="D42" s="36"/>
      <c r="E42" s="357"/>
      <c r="F42" s="369"/>
      <c r="G42" s="378"/>
    </row>
    <row r="43" spans="1:7" s="2" customFormat="1" ht="13.5" customHeight="1" thickBot="1">
      <c r="A43" s="231">
        <v>5</v>
      </c>
      <c r="B43" s="232"/>
      <c r="C43" s="233" t="s">
        <v>227</v>
      </c>
      <c r="D43" s="234"/>
      <c r="E43" s="358"/>
      <c r="F43" s="370"/>
      <c r="G43" s="379"/>
    </row>
    <row r="44" spans="1:7" s="12" customFormat="1" ht="13.5" customHeight="1" thickBot="1">
      <c r="A44" s="53">
        <v>6</v>
      </c>
      <c r="B44" s="54"/>
      <c r="C44" s="59" t="s">
        <v>87</v>
      </c>
      <c r="D44" s="56">
        <f>SUM(D45:D46)</f>
        <v>0</v>
      </c>
      <c r="E44" s="355"/>
      <c r="F44" s="367"/>
      <c r="G44" s="376"/>
    </row>
    <row r="45" spans="1:7" s="2" customFormat="1" ht="13.5" customHeight="1">
      <c r="A45" s="34"/>
      <c r="B45" s="35">
        <v>1</v>
      </c>
      <c r="C45" s="60" t="s">
        <v>81</v>
      </c>
      <c r="D45" s="36"/>
      <c r="E45" s="356"/>
      <c r="F45" s="368"/>
      <c r="G45" s="377"/>
    </row>
    <row r="46" spans="1:7" s="2" customFormat="1" ht="13.5" customHeight="1" thickBot="1">
      <c r="A46" s="34"/>
      <c r="B46" s="35">
        <v>2</v>
      </c>
      <c r="C46" s="60" t="s">
        <v>82</v>
      </c>
      <c r="D46" s="36"/>
      <c r="E46" s="362"/>
      <c r="F46" s="373"/>
      <c r="G46" s="382"/>
    </row>
    <row r="47" spans="1:7" s="2" customFormat="1" ht="13.5" customHeight="1" thickBot="1">
      <c r="A47" s="53">
        <v>7</v>
      </c>
      <c r="B47" s="54"/>
      <c r="C47" s="63" t="s">
        <v>54</v>
      </c>
      <c r="D47" s="55">
        <f>D48+D49</f>
        <v>507794</v>
      </c>
      <c r="E47" s="386">
        <v>507794</v>
      </c>
      <c r="F47" s="386">
        <v>507794</v>
      </c>
      <c r="G47" s="386">
        <v>100</v>
      </c>
    </row>
    <row r="48" spans="1:7" s="2" customFormat="1" ht="18" customHeight="1">
      <c r="A48" s="22"/>
      <c r="B48" s="23">
        <v>1</v>
      </c>
      <c r="C48" s="64" t="s">
        <v>89</v>
      </c>
      <c r="D48" s="24">
        <v>507794</v>
      </c>
      <c r="E48" s="356">
        <v>507794</v>
      </c>
      <c r="F48" s="368">
        <v>507794</v>
      </c>
      <c r="G48" s="377">
        <v>100</v>
      </c>
    </row>
    <row r="49" spans="1:7" s="2" customFormat="1" ht="19.5" customHeight="1" thickBot="1">
      <c r="A49" s="39"/>
      <c r="B49" s="40">
        <v>2</v>
      </c>
      <c r="C49" s="65" t="s">
        <v>92</v>
      </c>
      <c r="D49" s="41"/>
      <c r="E49" s="358"/>
      <c r="F49" s="370"/>
      <c r="G49" s="379"/>
    </row>
    <row r="50" spans="1:7" s="2" customFormat="1" ht="15.75" customHeight="1" thickBot="1">
      <c r="A50" s="128"/>
      <c r="B50" s="129"/>
      <c r="C50" s="66" t="s">
        <v>16</v>
      </c>
      <c r="D50" s="108">
        <f>D9+D16+D21+D25+D36+D43+D44+D47</f>
        <v>898794</v>
      </c>
      <c r="E50" s="108">
        <f>E9+E16+E21+E25+E36+E43+E44+E47</f>
        <v>2816040</v>
      </c>
      <c r="F50" s="108">
        <f>F9+F16+F21+F25+F36+F43+F44+F47</f>
        <v>2816040</v>
      </c>
      <c r="G50" s="379">
        <v>100</v>
      </c>
    </row>
    <row r="51" spans="1:4" ht="12.75">
      <c r="A51" s="42"/>
      <c r="B51" s="43"/>
      <c r="C51" s="43"/>
      <c r="D51" s="43"/>
    </row>
    <row r="52" spans="1:4" ht="13.5" thickBot="1">
      <c r="A52" s="42"/>
      <c r="B52" s="43"/>
      <c r="C52" s="43"/>
      <c r="D52" s="43"/>
    </row>
    <row r="53" spans="1:7" s="8" customFormat="1" ht="16.5" customHeight="1" thickBot="1">
      <c r="A53" s="44"/>
      <c r="B53" s="45"/>
      <c r="C53" s="84" t="s">
        <v>55</v>
      </c>
      <c r="D53" s="46"/>
      <c r="E53" s="365"/>
      <c r="F53" s="365"/>
      <c r="G53" s="384"/>
    </row>
    <row r="54" spans="1:7" s="13" customFormat="1" ht="15" customHeight="1" thickBot="1">
      <c r="A54" s="53">
        <v>1</v>
      </c>
      <c r="B54" s="54"/>
      <c r="C54" s="59" t="s">
        <v>56</v>
      </c>
      <c r="D54" s="56">
        <v>884870</v>
      </c>
      <c r="E54" s="385">
        <v>2284735</v>
      </c>
      <c r="F54" s="386">
        <v>2284735</v>
      </c>
      <c r="G54" s="387">
        <v>100</v>
      </c>
    </row>
    <row r="55" spans="1:7" ht="15" customHeight="1">
      <c r="A55" s="34"/>
      <c r="B55" s="35">
        <v>1</v>
      </c>
      <c r="C55" s="60" t="s">
        <v>57</v>
      </c>
      <c r="D55" s="36"/>
      <c r="E55" s="356"/>
      <c r="F55" s="368"/>
      <c r="G55" s="377"/>
    </row>
    <row r="56" spans="1:7" ht="15" customHeight="1">
      <c r="A56" s="34"/>
      <c r="B56" s="35">
        <v>2</v>
      </c>
      <c r="C56" s="60" t="s">
        <v>20</v>
      </c>
      <c r="D56" s="36"/>
      <c r="E56" s="357"/>
      <c r="F56" s="369"/>
      <c r="G56" s="378"/>
    </row>
    <row r="57" spans="1:7" ht="15" customHeight="1">
      <c r="A57" s="34"/>
      <c r="B57" s="35">
        <v>3</v>
      </c>
      <c r="C57" s="60" t="s">
        <v>58</v>
      </c>
      <c r="D57" s="36">
        <v>724870</v>
      </c>
      <c r="E57" s="357">
        <v>1737530</v>
      </c>
      <c r="F57" s="369">
        <v>1737530</v>
      </c>
      <c r="G57" s="378">
        <v>100</v>
      </c>
    </row>
    <row r="58" spans="1:7" ht="15" customHeight="1">
      <c r="A58" s="34"/>
      <c r="B58" s="35">
        <v>4</v>
      </c>
      <c r="C58" s="73" t="s">
        <v>100</v>
      </c>
      <c r="D58" s="36"/>
      <c r="E58" s="357"/>
      <c r="F58" s="369"/>
      <c r="G58" s="378"/>
    </row>
    <row r="59" spans="1:7" ht="15" customHeight="1">
      <c r="A59" s="34"/>
      <c r="B59" s="35">
        <v>5</v>
      </c>
      <c r="C59" s="60" t="s">
        <v>176</v>
      </c>
      <c r="D59" s="36">
        <v>160000</v>
      </c>
      <c r="E59" s="357">
        <v>547205</v>
      </c>
      <c r="F59" s="369">
        <v>547205</v>
      </c>
      <c r="G59" s="378">
        <v>100</v>
      </c>
    </row>
    <row r="60" spans="1:7" ht="15" customHeight="1">
      <c r="A60" s="34"/>
      <c r="B60" s="35">
        <v>6</v>
      </c>
      <c r="C60" s="60" t="s">
        <v>59</v>
      </c>
      <c r="D60" s="36"/>
      <c r="E60" s="357"/>
      <c r="F60" s="369"/>
      <c r="G60" s="378"/>
    </row>
    <row r="61" spans="1:7" ht="15" customHeight="1" thickBot="1">
      <c r="A61" s="34"/>
      <c r="B61" s="35">
        <v>7</v>
      </c>
      <c r="C61" s="60" t="s">
        <v>22</v>
      </c>
      <c r="D61" s="36"/>
      <c r="E61" s="358"/>
      <c r="F61" s="370"/>
      <c r="G61" s="379"/>
    </row>
    <row r="62" spans="1:7" s="13" customFormat="1" ht="15" customHeight="1" thickBot="1">
      <c r="A62" s="53">
        <v>2</v>
      </c>
      <c r="B62" s="54"/>
      <c r="C62" s="59" t="s">
        <v>60</v>
      </c>
      <c r="D62" s="56">
        <f>SUM(D63:D65)</f>
        <v>0</v>
      </c>
      <c r="E62" s="355">
        <v>80000</v>
      </c>
      <c r="F62" s="367">
        <v>80000</v>
      </c>
      <c r="G62" s="376">
        <v>100</v>
      </c>
    </row>
    <row r="63" spans="1:7" ht="15" customHeight="1">
      <c r="A63" s="34"/>
      <c r="B63" s="35">
        <v>1</v>
      </c>
      <c r="C63" s="60" t="s">
        <v>61</v>
      </c>
      <c r="D63" s="36"/>
      <c r="E63" s="356"/>
      <c r="F63" s="368"/>
      <c r="G63" s="377"/>
    </row>
    <row r="64" spans="1:7" ht="15" customHeight="1">
      <c r="A64" s="34"/>
      <c r="B64" s="35">
        <v>2</v>
      </c>
      <c r="C64" s="60" t="s">
        <v>105</v>
      </c>
      <c r="D64" s="36"/>
      <c r="E64" s="357">
        <v>80000</v>
      </c>
      <c r="F64" s="369">
        <v>80000</v>
      </c>
      <c r="G64" s="378">
        <v>100</v>
      </c>
    </row>
    <row r="65" spans="1:7" ht="15" customHeight="1" thickBot="1">
      <c r="A65" s="34"/>
      <c r="B65" s="35">
        <v>3</v>
      </c>
      <c r="C65" s="60" t="s">
        <v>62</v>
      </c>
      <c r="D65" s="36"/>
      <c r="E65" s="358"/>
      <c r="F65" s="370"/>
      <c r="G65" s="379"/>
    </row>
    <row r="66" spans="1:7" s="13" customFormat="1" ht="15" customHeight="1" thickBot="1">
      <c r="A66" s="53">
        <v>3</v>
      </c>
      <c r="B66" s="54"/>
      <c r="C66" s="59" t="s">
        <v>23</v>
      </c>
      <c r="D66" s="56">
        <v>13924</v>
      </c>
      <c r="E66" s="385">
        <v>451305</v>
      </c>
      <c r="F66" s="386"/>
      <c r="G66" s="387"/>
    </row>
    <row r="67" spans="1:7" ht="15" customHeight="1">
      <c r="A67" s="34"/>
      <c r="B67" s="35">
        <v>1</v>
      </c>
      <c r="C67" s="60" t="s">
        <v>262</v>
      </c>
      <c r="D67" s="36">
        <v>13924</v>
      </c>
      <c r="E67" s="356">
        <v>451305</v>
      </c>
      <c r="F67" s="368"/>
      <c r="G67" s="377"/>
    </row>
    <row r="68" spans="1:7" ht="15" customHeight="1">
      <c r="A68" s="67"/>
      <c r="B68" s="68">
        <v>2</v>
      </c>
      <c r="C68" s="70" t="s">
        <v>235</v>
      </c>
      <c r="D68" s="69"/>
      <c r="E68" s="357"/>
      <c r="F68" s="369"/>
      <c r="G68" s="378"/>
    </row>
    <row r="69" spans="1:7" ht="15" customHeight="1">
      <c r="A69" s="67"/>
      <c r="B69" s="68"/>
      <c r="C69" s="70" t="s">
        <v>238</v>
      </c>
      <c r="D69" s="69"/>
      <c r="E69" s="357"/>
      <c r="F69" s="369"/>
      <c r="G69" s="378"/>
    </row>
    <row r="70" spans="1:7" ht="15" customHeight="1" thickBot="1">
      <c r="A70" s="67"/>
      <c r="B70" s="68">
        <v>3</v>
      </c>
      <c r="C70" s="70" t="s">
        <v>154</v>
      </c>
      <c r="D70" s="69"/>
      <c r="E70" s="358"/>
      <c r="F70" s="370"/>
      <c r="G70" s="379"/>
    </row>
    <row r="71" spans="1:7" ht="15" customHeight="1" thickBot="1">
      <c r="A71" s="53">
        <v>4</v>
      </c>
      <c r="B71" s="54"/>
      <c r="C71" s="59" t="s">
        <v>102</v>
      </c>
      <c r="D71" s="235"/>
      <c r="E71" s="361"/>
      <c r="F71" s="363"/>
      <c r="G71" s="383"/>
    </row>
    <row r="72" spans="1:7" ht="15" customHeight="1" thickBot="1">
      <c r="A72" s="53">
        <v>5</v>
      </c>
      <c r="B72" s="54"/>
      <c r="C72" s="59" t="s">
        <v>64</v>
      </c>
      <c r="D72" s="235"/>
      <c r="E72" s="361"/>
      <c r="F72" s="363"/>
      <c r="G72" s="383"/>
    </row>
    <row r="73" spans="1:7" ht="15" customHeight="1" thickBot="1">
      <c r="A73" s="53">
        <v>6</v>
      </c>
      <c r="B73" s="54"/>
      <c r="C73" s="59" t="s">
        <v>225</v>
      </c>
      <c r="D73" s="235"/>
      <c r="E73" s="361"/>
      <c r="F73" s="363"/>
      <c r="G73" s="383"/>
    </row>
    <row r="74" spans="1:7" s="13" customFormat="1" ht="15" customHeight="1" thickBot="1">
      <c r="A74" s="53">
        <v>7</v>
      </c>
      <c r="B74" s="54"/>
      <c r="C74" s="59" t="s">
        <v>90</v>
      </c>
      <c r="D74" s="56"/>
      <c r="E74" s="355"/>
      <c r="F74" s="367"/>
      <c r="G74" s="376"/>
    </row>
    <row r="75" spans="1:18" ht="15" customHeight="1">
      <c r="A75" s="34"/>
      <c r="B75" s="35">
        <v>1</v>
      </c>
      <c r="C75" s="60" t="s">
        <v>91</v>
      </c>
      <c r="D75" s="36"/>
      <c r="E75" s="356"/>
      <c r="F75" s="368"/>
      <c r="G75" s="377"/>
      <c r="R75" s="319"/>
    </row>
    <row r="76" spans="1:7" ht="15" customHeight="1">
      <c r="A76" s="34"/>
      <c r="B76" s="35">
        <v>2</v>
      </c>
      <c r="C76" s="60" t="s">
        <v>84</v>
      </c>
      <c r="D76" s="36"/>
      <c r="E76" s="357"/>
      <c r="F76" s="369"/>
      <c r="G76" s="378"/>
    </row>
    <row r="77" spans="1:7" ht="15" customHeight="1">
      <c r="A77" s="171">
        <v>8</v>
      </c>
      <c r="B77" s="172"/>
      <c r="C77" s="173" t="s">
        <v>114</v>
      </c>
      <c r="D77" s="175"/>
      <c r="E77" s="357"/>
      <c r="F77" s="369"/>
      <c r="G77" s="378"/>
    </row>
    <row r="78" spans="1:7" ht="15" customHeight="1">
      <c r="A78" s="34"/>
      <c r="B78" s="35">
        <v>1</v>
      </c>
      <c r="C78" s="60" t="s">
        <v>155</v>
      </c>
      <c r="D78" s="36"/>
      <c r="E78" s="357"/>
      <c r="F78" s="369"/>
      <c r="G78" s="378"/>
    </row>
    <row r="79" spans="1:7" s="13" customFormat="1" ht="13.5" thickBot="1">
      <c r="A79" s="169"/>
      <c r="B79" s="170">
        <v>2</v>
      </c>
      <c r="C79" s="174" t="s">
        <v>228</v>
      </c>
      <c r="D79" s="105"/>
      <c r="E79" s="366"/>
      <c r="F79" s="366"/>
      <c r="G79" s="366"/>
    </row>
    <row r="80" spans="1:7" ht="19.5" customHeight="1" thickBot="1">
      <c r="A80" s="122"/>
      <c r="B80" s="123"/>
      <c r="C80" s="124" t="s">
        <v>65</v>
      </c>
      <c r="D80" s="112">
        <f>D54+D62+D66+D71+D72+D73+D74+D77</f>
        <v>898794</v>
      </c>
      <c r="E80" s="112">
        <f>E54+E62+E66+E71+E72+E73+E74+E77</f>
        <v>2816040</v>
      </c>
      <c r="F80" s="112">
        <f>F54+F62+F66+F71+F72+F73+F74+F77</f>
        <v>2364735</v>
      </c>
      <c r="G80" s="379">
        <v>83.97</v>
      </c>
    </row>
    <row r="81" spans="1:4" ht="13.5" thickBot="1">
      <c r="A81" s="42"/>
      <c r="B81" s="43"/>
      <c r="C81" s="43"/>
      <c r="D81" s="43"/>
    </row>
    <row r="82" spans="1:7" ht="15.75" thickBot="1">
      <c r="A82" s="47" t="s">
        <v>66</v>
      </c>
      <c r="B82" s="48"/>
      <c r="C82" s="49"/>
      <c r="D82" s="72"/>
      <c r="E82" s="361"/>
      <c r="F82" s="361"/>
      <c r="G82" s="363"/>
    </row>
  </sheetData>
  <sheetProtection/>
  <mergeCells count="5">
    <mergeCell ref="C5:C6"/>
    <mergeCell ref="D5:D6"/>
    <mergeCell ref="E5:E6"/>
    <mergeCell ref="G5:G6"/>
    <mergeCell ref="F5:F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view="pageLayout" workbookViewId="0" topLeftCell="A1">
      <selection activeCell="J10" sqref="J10"/>
    </sheetView>
  </sheetViews>
  <sheetFormatPr defaultColWidth="9.375" defaultRowHeight="12.75"/>
  <cols>
    <col min="1" max="1" width="27.125" style="4" customWidth="1"/>
    <col min="2" max="3" width="12.75390625" style="3" hidden="1" customWidth="1"/>
    <col min="4" max="4" width="13.50390625" style="3" customWidth="1"/>
    <col min="5" max="5" width="12.75390625" style="3" customWidth="1"/>
    <col min="6" max="6" width="12.125" style="3" customWidth="1"/>
    <col min="7" max="7" width="28.50390625" style="3" customWidth="1"/>
    <col min="8" max="9" width="12.75390625" style="3" hidden="1" customWidth="1"/>
    <col min="10" max="10" width="10.75390625" style="3" customWidth="1"/>
    <col min="11" max="11" width="14.625" style="3" customWidth="1"/>
    <col min="12" max="12" width="11.75390625" style="3" customWidth="1"/>
    <col min="13" max="16384" width="9.375" style="3" customWidth="1"/>
  </cols>
  <sheetData>
    <row r="1" spans="1:12" ht="39.75" customHeight="1">
      <c r="A1" s="15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0:12" ht="14.25" thickBot="1">
      <c r="J2" s="51" t="s">
        <v>256</v>
      </c>
      <c r="K2" s="322"/>
      <c r="L2" s="322"/>
    </row>
    <row r="3" spans="1:12" ht="24" customHeight="1" thickBot="1">
      <c r="A3" s="401" t="s">
        <v>31</v>
      </c>
      <c r="B3" s="402"/>
      <c r="C3" s="402"/>
      <c r="D3" s="402"/>
      <c r="E3" s="402"/>
      <c r="F3" s="403"/>
      <c r="G3" s="401" t="s">
        <v>55</v>
      </c>
      <c r="H3" s="404"/>
      <c r="I3" s="404"/>
      <c r="J3" s="404"/>
      <c r="K3" s="404"/>
      <c r="L3" s="405"/>
    </row>
    <row r="4" spans="1:13" s="6" customFormat="1" ht="35.25" customHeight="1" thickBot="1">
      <c r="A4" s="16" t="s">
        <v>69</v>
      </c>
      <c r="B4" s="5" t="s">
        <v>236</v>
      </c>
      <c r="C4" s="5" t="s">
        <v>239</v>
      </c>
      <c r="D4" s="5" t="s">
        <v>252</v>
      </c>
      <c r="E4" s="5" t="s">
        <v>253</v>
      </c>
      <c r="F4" s="5" t="s">
        <v>254</v>
      </c>
      <c r="G4" s="16" t="s">
        <v>69</v>
      </c>
      <c r="H4" s="5" t="s">
        <v>236</v>
      </c>
      <c r="I4" s="5" t="s">
        <v>239</v>
      </c>
      <c r="J4" s="5" t="s">
        <v>252</v>
      </c>
      <c r="K4" s="5" t="s">
        <v>253</v>
      </c>
      <c r="L4" s="323" t="s">
        <v>254</v>
      </c>
      <c r="M4" s="321"/>
    </row>
    <row r="5" spans="1:12" ht="18" customHeight="1">
      <c r="A5" s="125" t="s">
        <v>70</v>
      </c>
      <c r="B5" s="89"/>
      <c r="C5" s="89"/>
      <c r="D5" s="89"/>
      <c r="E5" s="90">
        <v>14</v>
      </c>
      <c r="F5" s="90">
        <v>14</v>
      </c>
      <c r="G5" s="101" t="s">
        <v>71</v>
      </c>
      <c r="H5" s="89"/>
      <c r="I5" s="89"/>
      <c r="J5" s="89"/>
      <c r="K5" s="89"/>
      <c r="L5" s="325"/>
    </row>
    <row r="6" spans="1:12" ht="27.75" customHeight="1">
      <c r="A6" s="126" t="s">
        <v>109</v>
      </c>
      <c r="B6" s="92"/>
      <c r="C6" s="92"/>
      <c r="D6" s="92"/>
      <c r="E6" s="93"/>
      <c r="F6" s="93"/>
      <c r="G6" s="98" t="s">
        <v>72</v>
      </c>
      <c r="H6" s="92"/>
      <c r="I6" s="92"/>
      <c r="J6" s="92"/>
      <c r="K6" s="92"/>
      <c r="L6" s="94"/>
    </row>
    <row r="7" spans="1:12" ht="18" customHeight="1">
      <c r="A7" s="126" t="s">
        <v>98</v>
      </c>
      <c r="B7" s="92"/>
      <c r="C7" s="92"/>
      <c r="D7" s="92"/>
      <c r="E7" s="93"/>
      <c r="F7" s="93"/>
      <c r="G7" s="98" t="s">
        <v>73</v>
      </c>
      <c r="H7" s="92"/>
      <c r="I7" s="92"/>
      <c r="J7" s="92">
        <v>724870</v>
      </c>
      <c r="K7" s="92">
        <v>1737530</v>
      </c>
      <c r="L7" s="94">
        <v>1737530</v>
      </c>
    </row>
    <row r="8" spans="1:12" ht="18" customHeight="1">
      <c r="A8" s="126" t="s">
        <v>177</v>
      </c>
      <c r="B8" s="92"/>
      <c r="C8" s="92"/>
      <c r="D8" s="92">
        <v>391000</v>
      </c>
      <c r="E8" s="93">
        <v>2308232</v>
      </c>
      <c r="F8" s="93">
        <v>2308232</v>
      </c>
      <c r="G8" s="99" t="s">
        <v>100</v>
      </c>
      <c r="H8" s="92"/>
      <c r="I8" s="92"/>
      <c r="J8" s="92"/>
      <c r="K8" s="92"/>
      <c r="L8" s="94"/>
    </row>
    <row r="9" spans="1:12" ht="22.5" customHeight="1">
      <c r="A9" s="126" t="s">
        <v>53</v>
      </c>
      <c r="B9" s="92"/>
      <c r="C9" s="92"/>
      <c r="D9" s="92"/>
      <c r="E9" s="93"/>
      <c r="F9" s="93"/>
      <c r="G9" s="98" t="s">
        <v>178</v>
      </c>
      <c r="H9" s="92"/>
      <c r="I9" s="92"/>
      <c r="J9" s="92">
        <v>160000</v>
      </c>
      <c r="K9" s="92">
        <v>547205</v>
      </c>
      <c r="L9" s="94">
        <v>547205</v>
      </c>
    </row>
    <row r="10" spans="1:12" ht="18" customHeight="1">
      <c r="A10" s="126" t="s">
        <v>229</v>
      </c>
      <c r="B10" s="92"/>
      <c r="C10" s="92"/>
      <c r="D10" s="92"/>
      <c r="E10" s="93"/>
      <c r="F10" s="93"/>
      <c r="G10" s="98" t="s">
        <v>74</v>
      </c>
      <c r="H10" s="92"/>
      <c r="I10" s="92"/>
      <c r="J10" s="92"/>
      <c r="K10" s="92"/>
      <c r="L10" s="94"/>
    </row>
    <row r="11" spans="1:12" ht="26.25" customHeight="1">
      <c r="A11" s="126" t="s">
        <v>87</v>
      </c>
      <c r="B11" s="92"/>
      <c r="C11" s="92"/>
      <c r="D11" s="92"/>
      <c r="E11" s="93"/>
      <c r="F11" s="93"/>
      <c r="G11" s="98" t="s">
        <v>255</v>
      </c>
      <c r="H11" s="92"/>
      <c r="I11" s="92"/>
      <c r="J11" s="92"/>
      <c r="K11" s="92"/>
      <c r="L11" s="94"/>
    </row>
    <row r="12" spans="1:12" ht="18" customHeight="1">
      <c r="A12" s="126" t="s">
        <v>101</v>
      </c>
      <c r="B12" s="92"/>
      <c r="C12" s="92"/>
      <c r="D12" s="92">
        <v>507794</v>
      </c>
      <c r="E12" s="93">
        <v>507794</v>
      </c>
      <c r="F12" s="93">
        <v>507794</v>
      </c>
      <c r="G12" s="98" t="s">
        <v>75</v>
      </c>
      <c r="H12" s="92"/>
      <c r="I12" s="92"/>
      <c r="J12" s="92">
        <v>13924</v>
      </c>
      <c r="K12" s="92">
        <v>451305</v>
      </c>
      <c r="L12" s="94"/>
    </row>
    <row r="13" spans="1:12" ht="24" customHeight="1">
      <c r="A13" s="100" t="s">
        <v>230</v>
      </c>
      <c r="B13" s="92"/>
      <c r="C13" s="92"/>
      <c r="D13" s="92"/>
      <c r="E13" s="93"/>
      <c r="F13" s="93"/>
      <c r="G13" s="98" t="s">
        <v>154</v>
      </c>
      <c r="H13" s="92"/>
      <c r="I13" s="92"/>
      <c r="J13" s="92"/>
      <c r="K13" s="92"/>
      <c r="L13" s="94"/>
    </row>
    <row r="14" spans="1:12" ht="18" customHeight="1">
      <c r="A14" s="100" t="s">
        <v>240</v>
      </c>
      <c r="B14" s="92"/>
      <c r="C14" s="92"/>
      <c r="D14" s="92"/>
      <c r="E14" s="93"/>
      <c r="F14" s="93"/>
      <c r="G14" s="98" t="s">
        <v>90</v>
      </c>
      <c r="H14" s="92"/>
      <c r="I14" s="92"/>
      <c r="J14" s="92"/>
      <c r="K14" s="92"/>
      <c r="L14" s="94"/>
    </row>
    <row r="15" spans="1:12" ht="18" customHeight="1">
      <c r="A15" s="100"/>
      <c r="B15" s="92"/>
      <c r="C15" s="92"/>
      <c r="D15" s="92"/>
      <c r="E15" s="93"/>
      <c r="F15" s="93"/>
      <c r="G15" s="100" t="s">
        <v>231</v>
      </c>
      <c r="H15" s="92"/>
      <c r="I15" s="92"/>
      <c r="J15" s="92"/>
      <c r="K15" s="92"/>
      <c r="L15" s="94"/>
    </row>
    <row r="16" spans="1:12" ht="18" customHeight="1">
      <c r="A16" s="100"/>
      <c r="B16" s="92"/>
      <c r="C16" s="92"/>
      <c r="D16" s="92"/>
      <c r="E16" s="93"/>
      <c r="F16" s="93"/>
      <c r="G16" s="100" t="s">
        <v>241</v>
      </c>
      <c r="H16" s="92"/>
      <c r="I16" s="92"/>
      <c r="J16" s="92"/>
      <c r="K16" s="92"/>
      <c r="L16" s="94"/>
    </row>
    <row r="17" spans="1:12" ht="18" customHeight="1">
      <c r="A17" s="100"/>
      <c r="B17" s="92"/>
      <c r="C17" s="92"/>
      <c r="D17" s="92"/>
      <c r="E17" s="93"/>
      <c r="F17" s="93"/>
      <c r="G17" s="100" t="s">
        <v>243</v>
      </c>
      <c r="H17" s="92"/>
      <c r="I17" s="92"/>
      <c r="J17" s="92"/>
      <c r="K17" s="92"/>
      <c r="L17" s="94"/>
    </row>
    <row r="18" spans="1:12" ht="18" customHeight="1">
      <c r="A18" s="100"/>
      <c r="B18" s="92"/>
      <c r="C18" s="92"/>
      <c r="D18" s="92"/>
      <c r="E18" s="93"/>
      <c r="F18" s="93"/>
      <c r="G18" s="100"/>
      <c r="H18" s="92"/>
      <c r="I18" s="92"/>
      <c r="J18" s="92"/>
      <c r="K18" s="92"/>
      <c r="L18" s="94"/>
    </row>
    <row r="19" spans="1:12" ht="18" customHeight="1">
      <c r="A19" s="100"/>
      <c r="B19" s="92"/>
      <c r="C19" s="92"/>
      <c r="D19" s="92"/>
      <c r="E19" s="93"/>
      <c r="F19" s="93"/>
      <c r="G19" s="100"/>
      <c r="H19" s="92"/>
      <c r="I19" s="92"/>
      <c r="J19" s="92"/>
      <c r="K19" s="92"/>
      <c r="L19" s="94"/>
    </row>
    <row r="20" spans="1:12" ht="18" customHeight="1" thickBot="1">
      <c r="A20" s="95"/>
      <c r="B20" s="96"/>
      <c r="C20" s="96"/>
      <c r="D20" s="96"/>
      <c r="E20" s="97"/>
      <c r="F20" s="97"/>
      <c r="G20" s="102"/>
      <c r="H20" s="96"/>
      <c r="I20" s="96"/>
      <c r="J20" s="96"/>
      <c r="K20" s="103"/>
      <c r="L20" s="104"/>
    </row>
    <row r="21" spans="1:12" ht="18" customHeight="1" thickBot="1">
      <c r="A21" s="106" t="s">
        <v>76</v>
      </c>
      <c r="B21" s="107">
        <f>SUM(B5:B20)</f>
        <v>0</v>
      </c>
      <c r="C21" s="107">
        <f>SUM(C5:C20)</f>
        <v>0</v>
      </c>
      <c r="D21" s="107">
        <f>SUM(D5:D20)</f>
        <v>898794</v>
      </c>
      <c r="E21" s="107">
        <f>SUM(E5:E20)</f>
        <v>2816040</v>
      </c>
      <c r="F21" s="107">
        <f>SUM(F5:F20)</f>
        <v>2816040</v>
      </c>
      <c r="G21" s="106" t="s">
        <v>76</v>
      </c>
      <c r="H21" s="107">
        <f>SUM(H5:H20)</f>
        <v>0</v>
      </c>
      <c r="I21" s="107">
        <f>SUM(I5:I20)</f>
        <v>0</v>
      </c>
      <c r="J21" s="107">
        <f>SUM(J5:J20)</f>
        <v>898794</v>
      </c>
      <c r="K21" s="113">
        <f>SUM(K5:K20)</f>
        <v>2736040</v>
      </c>
      <c r="L21" s="114">
        <f>SUM(L5:L20)</f>
        <v>2284735</v>
      </c>
    </row>
    <row r="22" spans="1:13" ht="18" customHeight="1" thickBot="1">
      <c r="A22" s="109" t="s">
        <v>77</v>
      </c>
      <c r="B22" s="110" t="str">
        <f>IF(((H21-B21)&gt;0),H21-B21,"----")</f>
        <v>----</v>
      </c>
      <c r="C22" s="110" t="str">
        <f>IF(((I21-C21)&gt;0),I21-C21,"----")</f>
        <v>----</v>
      </c>
      <c r="D22" s="110" t="str">
        <f>IF(((J21-D21)&gt;0),J21-D21,"----")</f>
        <v>----</v>
      </c>
      <c r="E22" s="324" t="str">
        <f>IF(((K21-E21)&gt;0),K21-E21,"----")</f>
        <v>----</v>
      </c>
      <c r="F22" s="110" t="str">
        <f>IF(((L21-F21)&gt;0),L21-F21,"----")</f>
        <v>----</v>
      </c>
      <c r="G22" s="109" t="s">
        <v>78</v>
      </c>
      <c r="H22" s="110" t="str">
        <f>IF(((B21-H21)&gt;0),B21-H21,"----")</f>
        <v>----</v>
      </c>
      <c r="I22" s="110" t="str">
        <f>IF(((C21-I21)&gt;0),C21-I21,"----")</f>
        <v>----</v>
      </c>
      <c r="J22" s="110" t="str">
        <f>IF(((D21-J21)&gt;0),D21-J21,"----")</f>
        <v>----</v>
      </c>
      <c r="K22" s="324">
        <f>IF(((E21-K21)&gt;0),E21-K21,"----")</f>
        <v>80000</v>
      </c>
      <c r="L22" s="329">
        <f>IF(((F21-L21)&gt;0),F21-L21,"----")</f>
        <v>531305</v>
      </c>
      <c r="M22" s="328"/>
    </row>
    <row r="23" ht="12.75">
      <c r="L23" s="330"/>
    </row>
  </sheetData>
  <sheetProtection/>
  <mergeCells count="2">
    <mergeCell ref="A3:F3"/>
    <mergeCell ref="G3:L3"/>
  </mergeCells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F6" sqref="F6"/>
    </sheetView>
  </sheetViews>
  <sheetFormatPr defaultColWidth="9.375" defaultRowHeight="12.75"/>
  <cols>
    <col min="1" max="1" width="27.375" style="4" customWidth="1"/>
    <col min="2" max="3" width="12.75390625" style="3" hidden="1" customWidth="1"/>
    <col min="4" max="5" width="12.75390625" style="3" customWidth="1"/>
    <col min="6" max="6" width="13.625" style="3" customWidth="1"/>
    <col min="7" max="7" width="28.50390625" style="3" customWidth="1"/>
    <col min="8" max="9" width="12.75390625" style="3" hidden="1" customWidth="1"/>
    <col min="10" max="11" width="12.75390625" style="3" customWidth="1"/>
    <col min="12" max="12" width="13.50390625" style="3" customWidth="1"/>
    <col min="13" max="16384" width="9.375" style="3" customWidth="1"/>
  </cols>
  <sheetData>
    <row r="1" spans="1:12" ht="47.25" customHeight="1">
      <c r="A1" s="15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ht="14.25" thickBot="1">
      <c r="L2" s="51" t="s">
        <v>256</v>
      </c>
    </row>
    <row r="3" spans="1:12" ht="24" customHeight="1" thickBot="1">
      <c r="A3" s="86" t="s">
        <v>31</v>
      </c>
      <c r="B3" s="87"/>
      <c r="C3" s="87"/>
      <c r="D3" s="87"/>
      <c r="E3" s="87"/>
      <c r="F3" s="87"/>
      <c r="G3" s="86" t="s">
        <v>55</v>
      </c>
      <c r="H3" s="87"/>
      <c r="I3" s="87"/>
      <c r="J3" s="326"/>
      <c r="K3" s="326"/>
      <c r="L3" s="88"/>
    </row>
    <row r="4" spans="1:12" s="6" customFormat="1" ht="35.25" customHeight="1" thickBot="1">
      <c r="A4" s="16" t="s">
        <v>69</v>
      </c>
      <c r="B4" s="5" t="s">
        <v>236</v>
      </c>
      <c r="C4" s="5" t="s">
        <v>239</v>
      </c>
      <c r="D4" s="5" t="s">
        <v>252</v>
      </c>
      <c r="E4" s="5" t="s">
        <v>253</v>
      </c>
      <c r="F4" s="5" t="s">
        <v>254</v>
      </c>
      <c r="G4" s="16" t="s">
        <v>69</v>
      </c>
      <c r="H4" s="5" t="s">
        <v>236</v>
      </c>
      <c r="I4" s="5" t="s">
        <v>239</v>
      </c>
      <c r="J4" s="5" t="s">
        <v>252</v>
      </c>
      <c r="K4" s="5" t="s">
        <v>253</v>
      </c>
      <c r="L4" s="177" t="s">
        <v>254</v>
      </c>
    </row>
    <row r="5" spans="1:12" ht="27.75" customHeight="1">
      <c r="A5" s="127" t="s">
        <v>85</v>
      </c>
      <c r="B5" s="89"/>
      <c r="C5" s="89"/>
      <c r="D5" s="89"/>
      <c r="E5" s="89"/>
      <c r="F5" s="89"/>
      <c r="G5" s="125" t="s">
        <v>95</v>
      </c>
      <c r="H5" s="89"/>
      <c r="I5" s="89"/>
      <c r="J5" s="90"/>
      <c r="K5" s="90"/>
      <c r="L5" s="91"/>
    </row>
    <row r="6" spans="1:12" ht="27.75" customHeight="1">
      <c r="A6" s="126" t="s">
        <v>83</v>
      </c>
      <c r="B6" s="92"/>
      <c r="C6" s="92"/>
      <c r="D6" s="92"/>
      <c r="E6" s="92"/>
      <c r="F6" s="92"/>
      <c r="G6" s="126" t="s">
        <v>112</v>
      </c>
      <c r="H6" s="92"/>
      <c r="I6" s="92"/>
      <c r="J6" s="93"/>
      <c r="K6" s="93">
        <v>80000</v>
      </c>
      <c r="L6" s="94">
        <v>80000</v>
      </c>
    </row>
    <row r="7" spans="1:12" ht="27.75" customHeight="1">
      <c r="A7" s="126" t="s">
        <v>86</v>
      </c>
      <c r="B7" s="92"/>
      <c r="C7" s="92"/>
      <c r="D7" s="92"/>
      <c r="E7" s="92"/>
      <c r="F7" s="92"/>
      <c r="G7" s="126" t="s">
        <v>179</v>
      </c>
      <c r="H7" s="92"/>
      <c r="I7" s="92"/>
      <c r="J7" s="93"/>
      <c r="K7" s="93"/>
      <c r="L7" s="94"/>
    </row>
    <row r="8" spans="1:12" ht="21" customHeight="1">
      <c r="A8" s="126" t="s">
        <v>110</v>
      </c>
      <c r="B8" s="92"/>
      <c r="C8" s="92"/>
      <c r="D8" s="92"/>
      <c r="E8" s="92"/>
      <c r="F8" s="92"/>
      <c r="G8" s="126" t="s">
        <v>96</v>
      </c>
      <c r="H8" s="92"/>
      <c r="I8" s="92"/>
      <c r="J8" s="93"/>
      <c r="K8" s="93"/>
      <c r="L8" s="94"/>
    </row>
    <row r="9" spans="1:12" ht="21" customHeight="1">
      <c r="A9" s="126" t="s">
        <v>51</v>
      </c>
      <c r="B9" s="92"/>
      <c r="C9" s="92"/>
      <c r="D9" s="92"/>
      <c r="E9" s="92"/>
      <c r="F9" s="92"/>
      <c r="G9" s="126" t="s">
        <v>80</v>
      </c>
      <c r="H9" s="92"/>
      <c r="I9" s="92"/>
      <c r="J9" s="93"/>
      <c r="K9" s="93"/>
      <c r="L9" s="94"/>
    </row>
    <row r="10" spans="1:12" ht="25.5" customHeight="1">
      <c r="A10" s="126" t="s">
        <v>242</v>
      </c>
      <c r="B10" s="92"/>
      <c r="C10" s="92"/>
      <c r="D10" s="93"/>
      <c r="E10" s="93"/>
      <c r="F10" s="93"/>
      <c r="G10" s="126" t="s">
        <v>102</v>
      </c>
      <c r="H10" s="92"/>
      <c r="I10" s="92"/>
      <c r="J10" s="93"/>
      <c r="K10" s="93"/>
      <c r="L10" s="94"/>
    </row>
    <row r="11" spans="1:12" ht="24.75" customHeight="1">
      <c r="A11" s="126" t="s">
        <v>111</v>
      </c>
      <c r="B11" s="92"/>
      <c r="C11" s="92"/>
      <c r="D11" s="92"/>
      <c r="E11" s="92"/>
      <c r="F11" s="92"/>
      <c r="G11" s="126" t="s">
        <v>113</v>
      </c>
      <c r="H11" s="92"/>
      <c r="I11" s="92"/>
      <c r="J11" s="93"/>
      <c r="K11" s="93"/>
      <c r="L11" s="94"/>
    </row>
    <row r="12" spans="1:12" ht="27.75" customHeight="1">
      <c r="A12" s="126" t="s">
        <v>232</v>
      </c>
      <c r="B12" s="92"/>
      <c r="C12" s="92"/>
      <c r="D12" s="92"/>
      <c r="E12" s="92"/>
      <c r="F12" s="92"/>
      <c r="G12" s="100" t="s">
        <v>180</v>
      </c>
      <c r="H12" s="92"/>
      <c r="I12" s="92"/>
      <c r="J12" s="93"/>
      <c r="K12" s="93"/>
      <c r="L12" s="94"/>
    </row>
    <row r="13" spans="1:12" ht="21" customHeight="1">
      <c r="A13" s="126" t="s">
        <v>53</v>
      </c>
      <c r="B13" s="92"/>
      <c r="C13" s="92"/>
      <c r="D13" s="92"/>
      <c r="E13" s="92"/>
      <c r="F13" s="92"/>
      <c r="G13" s="100" t="s">
        <v>181</v>
      </c>
      <c r="H13" s="92"/>
      <c r="I13" s="92"/>
      <c r="J13" s="93"/>
      <c r="K13" s="93"/>
      <c r="L13" s="94"/>
    </row>
    <row r="14" spans="1:12" ht="21" customHeight="1">
      <c r="A14" s="126" t="s">
        <v>87</v>
      </c>
      <c r="B14" s="92"/>
      <c r="C14" s="92"/>
      <c r="D14" s="92"/>
      <c r="E14" s="92"/>
      <c r="F14" s="92"/>
      <c r="G14" s="100"/>
      <c r="H14" s="92"/>
      <c r="I14" s="92"/>
      <c r="J14" s="93"/>
      <c r="K14" s="93"/>
      <c r="L14" s="94"/>
    </row>
    <row r="15" spans="1:12" ht="21" customHeight="1" thickBot="1">
      <c r="A15" s="126" t="s">
        <v>101</v>
      </c>
      <c r="B15" s="92"/>
      <c r="C15" s="92"/>
      <c r="D15" s="92"/>
      <c r="E15" s="92"/>
      <c r="F15" s="92"/>
      <c r="G15" s="100"/>
      <c r="H15" s="92"/>
      <c r="I15" s="92"/>
      <c r="J15" s="93"/>
      <c r="K15" s="93"/>
      <c r="L15" s="94"/>
    </row>
    <row r="16" spans="1:12" ht="24" customHeight="1" thickBot="1">
      <c r="A16" s="106" t="s">
        <v>76</v>
      </c>
      <c r="B16" s="107">
        <f>SUM(B5:B15)</f>
        <v>0</v>
      </c>
      <c r="C16" s="107">
        <f>SUM(C5:C15)</f>
        <v>0</v>
      </c>
      <c r="D16" s="107"/>
      <c r="E16" s="107"/>
      <c r="F16" s="107">
        <f>SUM(F5:F15)</f>
        <v>0</v>
      </c>
      <c r="G16" s="106" t="s">
        <v>76</v>
      </c>
      <c r="H16" s="107">
        <f>SUM(H5:H15)</f>
        <v>0</v>
      </c>
      <c r="I16" s="107">
        <f>SUM(I5:I15)</f>
        <v>0</v>
      </c>
      <c r="J16" s="108">
        <f>SUM(J5:J15)</f>
        <v>0</v>
      </c>
      <c r="K16" s="108">
        <f>SUM(K5:K15)</f>
        <v>80000</v>
      </c>
      <c r="L16" s="108">
        <f>SUM(L5:L15)</f>
        <v>80000</v>
      </c>
    </row>
    <row r="17" spans="1:12" ht="23.25" customHeight="1" thickBot="1">
      <c r="A17" s="109" t="s">
        <v>77</v>
      </c>
      <c r="B17" s="110" t="str">
        <f>IF(((H16-B16)&gt;0),H16-B16,"----")</f>
        <v>----</v>
      </c>
      <c r="C17" s="110" t="str">
        <f>IF(((I16-C16)&gt;0),I16-C16,"----")</f>
        <v>----</v>
      </c>
      <c r="D17" s="110" t="str">
        <f>IF(((J16-D16)&gt;0),J16-D16,"----")</f>
        <v>----</v>
      </c>
      <c r="E17" s="110">
        <f>IF(((K16-E16)&gt;0),K16-E16,"----")</f>
        <v>80000</v>
      </c>
      <c r="F17" s="110">
        <f>IF(((L16-F16)&gt;0),L16-F16,"----")</f>
        <v>80000</v>
      </c>
      <c r="G17" s="109" t="s">
        <v>78</v>
      </c>
      <c r="H17" s="110" t="str">
        <f>IF(((B16-H16)&gt;0),B16-H16,"----")</f>
        <v>----</v>
      </c>
      <c r="I17" s="110" t="str">
        <f>IF(((C16-I16)&gt;0),C16-I16,"----")</f>
        <v>----</v>
      </c>
      <c r="J17" s="327"/>
      <c r="K17" s="327"/>
      <c r="L17" s="111" t="str">
        <f>IF(((F16-L16)&gt;0),F16-L16,"----")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Win8</cp:lastModifiedBy>
  <cp:lastPrinted>2018-09-24T11:25:39Z</cp:lastPrinted>
  <dcterms:created xsi:type="dcterms:W3CDTF">1999-10-30T10:30:45Z</dcterms:created>
  <dcterms:modified xsi:type="dcterms:W3CDTF">2018-09-27T18:31:42Z</dcterms:modified>
  <cp:category/>
  <cp:version/>
  <cp:contentType/>
  <cp:contentStatus/>
</cp:coreProperties>
</file>