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7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  <sheet name=" 6. sz. mell" sheetId="6" r:id="rId6"/>
    <sheet name="7. sz.mell" sheetId="7" r:id="rId7"/>
    <sheet name="8. sz.mell" sheetId="8" r:id="rId8"/>
  </sheets>
  <definedNames>
    <definedName name="_xlnm.Print_Titles" localSheetId="2">'3 sz. mell'!$1:$7</definedName>
  </definedNames>
  <calcPr fullCalcOnLoad="1"/>
</workbook>
</file>

<file path=xl/sharedStrings.xml><?xml version="1.0" encoding="utf-8"?>
<sst xmlns="http://schemas.openxmlformats.org/spreadsheetml/2006/main" count="489" uniqueCount="304">
  <si>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</si>
  <si>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</si>
  <si>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</si>
  <si>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</si>
  <si>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</si>
  <si>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</si>
  <si>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</si>
  <si>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</si>
  <si>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</si>
  <si>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</si>
  <si>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</si>
  <si>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</si>
  <si>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</si>
  <si>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</si>
  <si>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</si>
  <si>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</si>
  <si>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</si>
  <si>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</si>
  <si>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</si>
  <si>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</si>
  <si>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</si>
  <si>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</si>
  <si>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</si>
  <si>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</si>
  <si>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</si>
  <si>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</si>
  <si>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</si>
  <si>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</si>
  <si>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</si>
  <si>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</si>
  <si>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</si>
  <si>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</si>
  <si>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</si>
  <si>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</si>
  <si>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</si>
  <si>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</si>
  <si>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</si>
  <si>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</si>
  <si>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</si>
  <si>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</si>
  <si>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</si>
  <si>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</si>
  <si>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</si>
  <si>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</si>
  <si>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</si>
  <si>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</si>
  <si>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</si>
  <si>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</si>
  <si>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</si>
  <si>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</si>
  <si>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</si>
  <si>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</si>
  <si>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</si>
  <si>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</si>
  <si>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</si>
  <si>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</si>
  <si>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</si>
  <si>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</si>
  <si>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</si>
  <si>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</si>
  <si>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</si>
  <si>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</si>
  <si>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</si>
  <si>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</si>
  <si>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</si>
  <si>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</si>
  <si>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</si>
  <si>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</si>
  <si>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</si>
  <si>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</si>
  <si>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</si>
  <si>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</si>
  <si>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</si>
  <si>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</si>
  <si>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</si>
  <si>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</si>
  <si>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</si>
  <si>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</si>
  <si>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</si>
  <si>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</si>
  <si>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</si>
  <si>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</si>
  <si>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</si>
  <si>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</si>
  <si>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</si>
  <si>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</si>
  <si>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</si>
  <si>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</si>
  <si>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</si>
  <si>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</si>
  <si>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</si>
  <si>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</si>
  <si>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</si>
  <si>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</si>
  <si>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</si>
  <si>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</si>
  <si>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</si>
  <si>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</si>
  <si>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</si>
  <si>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</si>
  <si>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</si>
  <si>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</si>
  <si>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</si>
  <si>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</si>
  <si>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</si>
  <si>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</si>
  <si>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</si>
  <si>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</si>
  <si>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</si>
  <si>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</si>
  <si>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</si>
  <si>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</si>
  <si>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</si>
  <si>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</si>
  <si>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</si>
  <si>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</si>
  <si>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</si>
  <si>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</si>
  <si>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</si>
  <si>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</si>
  <si>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</si>
  <si>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</si>
  <si>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</si>
  <si>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</si>
  <si>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</si>
  <si>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</si>
  <si>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</si>
  <si>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</si>
  <si>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</si>
  <si>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</si>
  <si>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</si>
  <si>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</si>
  <si>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</si>
  <si>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</si>
  <si>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</si>
  <si>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</si>
  <si>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</si>
  <si>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</si>
  <si>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</si>
  <si>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</si>
  <si>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</si>
  <si>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</si>
  <si>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</si>
  <si>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</si>
  <si>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</si>
  <si>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</si>
  <si>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</si>
  <si>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</si>
  <si>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</si>
  <si>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</si>
  <si>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</si>
  <si>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</si>
  <si>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</si>
  <si>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</si>
  <si>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</si>
  <si>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</si>
  <si>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</si>
  <si>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</si>
  <si>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</si>
  <si>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</si>
  <si>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</si>
  <si>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</si>
  <si>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</si>
  <si>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</si>
  <si>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</si>
  <si>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</si>
  <si>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</si>
  <si>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</si>
  <si>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</si>
  <si>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</si>
  <si>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</si>
  <si>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</si>
  <si>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</si>
  <si>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</si>
  <si>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</si>
  <si>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</si>
  <si>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</si>
  <si>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</si>
  <si>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</si>
  <si>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</si>
  <si>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</si>
  <si>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</si>
  <si>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</si>
  <si>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</si>
  <si>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</si>
  <si>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</si>
  <si>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</si>
  <si>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</si>
  <si>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</si>
  <si>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</si>
  <si>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</si>
  <si>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</si>
  <si>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</si>
  <si>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</si>
  <si>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</si>
  <si>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</si>
  <si>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</si>
  <si>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</si>
  <si>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</si>
  <si>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</si>
  <si>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</si>
  <si>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</si>
  <si>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</si>
  <si>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</si>
  <si>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</si>
  <si>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</si>
  <si>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</si>
  <si>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</si>
  <si>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</si>
  <si>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</si>
  <si>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</si>
  <si>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</si>
  <si>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</si>
  <si>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</si>
  <si>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</si>
  <si>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</si>
  <si>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</si>
  <si>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</si>
  <si>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</si>
  <si>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</si>
  <si>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</si>
  <si>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</si>
  <si>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</si>
  <si>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</si>
  <si>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</si>
  <si>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</si>
  <si>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</si>
  <si>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</si>
  <si>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</si>
  <si>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</si>
  <si>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</si>
  <si>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</si>
  <si>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</si>
  <si>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Likviditási hiány/többlet</t>
  </si>
  <si>
    <t xml:space="preserve">   Halmozott likviditás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</si>
  <si>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</si>
  <si>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</si>
  <si>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</si>
  <si>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</si>
  <si>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</si>
  <si>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</si>
  <si>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</si>
  <si>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</si>
  <si>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</si>
  <si>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</si>
  <si>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</si>
  <si>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</si>
  <si>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</si>
  <si>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</si>
  <si>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</si>
  <si>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</si>
  <si>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</si>
  <si>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</si>
  <si>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</si>
  <si>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</si>
  <si>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</si>
  <si>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</si>
  <si>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</si>
  <si>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</si>
  <si>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</si>
  <si>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</si>
  <si>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</si>
  <si>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</si>
  <si>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</si>
  <si>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</si>
  <si>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</si>
  <si>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</si>
  <si>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</si>
  <si>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</si>
  <si>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</si>
  <si>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</si>
  <si>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</si>
  <si>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</si>
  <si>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</si>
  <si>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</si>
  <si>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</si>
  <si>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</si>
  <si>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</si>
  <si>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Körjegyzőség finanszírozása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</si>
  <si>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</si>
  <si>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</si>
  <si>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</si>
  <si>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</si>
  <si>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</si>
  <si>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</si>
  <si>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</si>
  <si>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</si>
  <si>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</si>
  <si>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</si>
  <si>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</si>
  <si>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</si>
  <si>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</si>
  <si>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</si>
  <si>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</si>
  <si>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ezer forint</t>
  </si>
  <si>
    <t>Cím</t>
  </si>
  <si>
    <t>Alcím</t>
  </si>
  <si>
    <t>Kiemelt ei.</t>
  </si>
  <si>
    <t>Cím, kiemelt előirányzat megnevezése</t>
  </si>
  <si>
    <t>Mórágyi Roma Nemzetiségi Önkormányzat</t>
  </si>
  <si>
    <t>Ellátottak pénzbeli juttatásai</t>
  </si>
  <si>
    <t xml:space="preserve">Mórágyi Roma Nemzetiségi Önkormányzat </t>
  </si>
  <si>
    <t>2015. évi előirányzat</t>
  </si>
  <si>
    <t>2015. évi 
terv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</si>
</sst>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4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3" fillId="0" borderId="0" xfId="57">
      <alignment/>
      <protection/>
    </xf>
    <xf numFmtId="0" fontId="0" fillId="0" borderId="0" xfId="57" applyFont="1">
      <alignment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4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/>
      <protection/>
    </xf>
    <xf numFmtId="0" fontId="4" fillId="0" borderId="37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164" fontId="16" fillId="18" borderId="12" xfId="0" applyNumberFormat="1" applyFont="1" applyFill="1" applyBorder="1" applyAlignment="1" applyProtection="1">
      <alignment vertical="center" wrapText="1"/>
      <protection/>
    </xf>
    <xf numFmtId="164" fontId="16" fillId="18" borderId="1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left" vertical="center" wrapText="1" indent="1"/>
    </xf>
    <xf numFmtId="0" fontId="16" fillId="18" borderId="32" xfId="0" applyFont="1" applyFill="1" applyBorder="1" applyAlignment="1">
      <alignment horizontal="left" vertical="center" wrapText="1" indent="1"/>
    </xf>
    <xf numFmtId="0" fontId="13" fillId="0" borderId="38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3" fillId="0" borderId="29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1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 quotePrefix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9" xfId="0" applyNumberFormat="1" applyFont="1" applyBorder="1" applyAlignment="1" applyProtection="1">
      <alignment vertical="center" wrapText="1"/>
      <protection locked="0"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30" xfId="0" applyNumberFormat="1" applyFont="1" applyBorder="1" applyAlignment="1" applyProtection="1">
      <alignment vertical="center" wrapText="1"/>
      <protection locked="0"/>
    </xf>
    <xf numFmtId="164" fontId="13" fillId="0" borderId="25" xfId="0" applyNumberFormat="1" applyFont="1" applyBorder="1" applyAlignment="1" applyProtection="1">
      <alignment vertical="center" wrapText="1"/>
      <protection locked="0"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26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horizontal="left" vertical="center" wrapText="1"/>
      <protection locked="0"/>
    </xf>
    <xf numFmtId="164" fontId="13" fillId="0" borderId="40" xfId="0" applyNumberFormat="1" applyFont="1" applyBorder="1" applyAlignment="1" applyProtection="1">
      <alignment vertical="center" wrapText="1"/>
      <protection locked="0"/>
    </xf>
    <xf numFmtId="164" fontId="13" fillId="0" borderId="49" xfId="0" applyNumberFormat="1" applyFont="1" applyBorder="1" applyAlignment="1" applyProtection="1">
      <alignment vertical="center" wrapText="1"/>
      <protection locked="0"/>
    </xf>
    <xf numFmtId="164" fontId="13" fillId="0" borderId="41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27" xfId="0" applyNumberFormat="1" applyFont="1" applyBorder="1" applyAlignment="1">
      <alignment horizontal="left" vertical="center" wrapText="1" indent="1"/>
    </xf>
    <xf numFmtId="164" fontId="13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Border="1" applyAlignment="1">
      <alignment horizontal="left" vertical="center" wrapText="1" indent="1"/>
    </xf>
    <xf numFmtId="164" fontId="13" fillId="0" borderId="15" xfId="0" applyNumberFormat="1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164" fontId="13" fillId="0" borderId="45" xfId="0" applyNumberFormat="1" applyFont="1" applyBorder="1" applyAlignment="1" applyProtection="1">
      <alignment vertical="center" wrapText="1"/>
      <protection locked="0"/>
    </xf>
    <xf numFmtId="164" fontId="13" fillId="0" borderId="50" xfId="0" applyNumberFormat="1" applyFont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0" fontId="4" fillId="0" borderId="36" xfId="58" applyFont="1" applyBorder="1" applyAlignment="1" applyProtection="1">
      <alignment horizontal="center" vertical="center"/>
      <protection/>
    </xf>
    <xf numFmtId="164" fontId="13" fillId="0" borderId="25" xfId="58" applyNumberFormat="1" applyFont="1" applyBorder="1" applyAlignment="1" applyProtection="1">
      <alignment vertical="center"/>
      <protection locked="0"/>
    </xf>
    <xf numFmtId="164" fontId="13" fillId="0" borderId="40" xfId="58" applyNumberFormat="1" applyFont="1" applyBorder="1" applyAlignment="1" applyProtection="1">
      <alignment vertical="center"/>
      <protection locked="0"/>
    </xf>
    <xf numFmtId="164" fontId="13" fillId="0" borderId="29" xfId="58" applyNumberFormat="1" applyFont="1" applyBorder="1" applyAlignment="1" applyProtection="1">
      <alignment vertical="center"/>
      <protection locked="0"/>
    </xf>
    <xf numFmtId="164" fontId="13" fillId="0" borderId="29" xfId="58" applyNumberFormat="1" applyFont="1" applyBorder="1" applyProtection="1">
      <alignment/>
      <protection locked="0"/>
    </xf>
    <xf numFmtId="164" fontId="13" fillId="0" borderId="47" xfId="58" applyNumberFormat="1" applyFont="1" applyBorder="1" applyProtection="1">
      <alignment/>
      <protection locked="0"/>
    </xf>
    <xf numFmtId="164" fontId="13" fillId="0" borderId="25" xfId="58" applyNumberFormat="1" applyFont="1" applyBorder="1" applyProtection="1">
      <alignment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12" xfId="0" applyNumberFormat="1" applyFont="1" applyFill="1" applyBorder="1" applyAlignment="1">
      <alignment vertical="center" wrapText="1"/>
    </xf>
    <xf numFmtId="164" fontId="7" fillId="18" borderId="51" xfId="0" applyNumberFormat="1" applyFont="1" applyFill="1" applyBorder="1" applyAlignment="1">
      <alignment horizontal="left" vertical="center" wrapText="1" indent="1"/>
    </xf>
    <xf numFmtId="164" fontId="13" fillId="18" borderId="52" xfId="0" applyNumberFormat="1" applyFont="1" applyFill="1" applyBorder="1" applyAlignment="1" applyProtection="1">
      <alignment horizontal="center" vertical="center" wrapText="1"/>
      <protection/>
    </xf>
    <xf numFmtId="164" fontId="13" fillId="18" borderId="53" xfId="0" applyNumberFormat="1" applyFont="1" applyFill="1" applyBorder="1" applyAlignment="1" applyProtection="1">
      <alignment horizontal="center" vertical="center" wrapText="1"/>
      <protection/>
    </xf>
    <xf numFmtId="164" fontId="7" fillId="18" borderId="50" xfId="0" applyNumberFormat="1" applyFont="1" applyFill="1" applyBorder="1" applyAlignment="1">
      <alignment vertical="center" wrapText="1"/>
    </xf>
    <xf numFmtId="164" fontId="7" fillId="18" borderId="52" xfId="0" applyNumberFormat="1" applyFont="1" applyFill="1" applyBorder="1" applyAlignment="1">
      <alignment vertical="center" wrapText="1"/>
    </xf>
    <xf numFmtId="164" fontId="7" fillId="18" borderId="53" xfId="0" applyNumberFormat="1" applyFont="1" applyFill="1" applyBorder="1" applyAlignment="1">
      <alignment vertical="center" wrapText="1"/>
    </xf>
    <xf numFmtId="164" fontId="7" fillId="18" borderId="10" xfId="58" applyNumberFormat="1" applyFont="1" applyFill="1" applyBorder="1" applyAlignment="1" applyProtection="1">
      <alignment vertical="center"/>
      <protection/>
    </xf>
    <xf numFmtId="164" fontId="7" fillId="18" borderId="12" xfId="58" applyNumberFormat="1" applyFont="1" applyFill="1" applyBorder="1" applyAlignment="1" applyProtection="1">
      <alignment vertical="center"/>
      <protection/>
    </xf>
    <xf numFmtId="164" fontId="13" fillId="18" borderId="26" xfId="58" applyNumberFormat="1" applyFont="1" applyFill="1" applyBorder="1" applyAlignment="1" applyProtection="1">
      <alignment vertical="center"/>
      <protection/>
    </xf>
    <xf numFmtId="164" fontId="13" fillId="18" borderId="41" xfId="58" applyNumberFormat="1" applyFont="1" applyFill="1" applyBorder="1" applyAlignment="1" applyProtection="1">
      <alignment vertical="center"/>
      <protection/>
    </xf>
    <xf numFmtId="164" fontId="13" fillId="18" borderId="30" xfId="58" applyNumberFormat="1" applyFont="1" applyFill="1" applyBorder="1" applyAlignment="1" applyProtection="1">
      <alignment vertical="center"/>
      <protection/>
    </xf>
    <xf numFmtId="164" fontId="13" fillId="0" borderId="10" xfId="58" applyNumberFormat="1" applyFont="1" applyFill="1" applyBorder="1" applyAlignment="1" applyProtection="1">
      <alignment vertical="center"/>
      <protection/>
    </xf>
    <xf numFmtId="164" fontId="13" fillId="0" borderId="12" xfId="58" applyNumberFormat="1" applyFont="1" applyFill="1" applyBorder="1" applyAlignment="1" applyProtection="1">
      <alignment vertical="center"/>
      <protection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4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4" xfId="57" applyNumberFormat="1" applyFont="1" applyFill="1" applyBorder="1" applyAlignment="1" applyProtection="1">
      <alignment horizontal="centerContinuous" vertical="center"/>
      <protection/>
    </xf>
    <xf numFmtId="0" fontId="13" fillId="19" borderId="15" xfId="0" applyFont="1" applyFill="1" applyBorder="1" applyAlignment="1">
      <alignment horizontal="center" vertical="center" wrapText="1"/>
    </xf>
    <xf numFmtId="0" fontId="13" fillId="19" borderId="45" xfId="0" applyFont="1" applyFill="1" applyBorder="1" applyAlignment="1">
      <alignment horizontal="center" vertical="center" wrapText="1"/>
    </xf>
    <xf numFmtId="0" fontId="7" fillId="18" borderId="45" xfId="0" applyFont="1" applyFill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Border="1" applyAlignment="1" applyProtection="1">
      <alignment horizontal="left" vertical="center" wrapText="1" indent="1"/>
      <protection/>
    </xf>
    <xf numFmtId="164" fontId="13" fillId="0" borderId="10" xfId="58" applyNumberFormat="1" applyFont="1" applyBorder="1" applyAlignment="1" applyProtection="1">
      <alignment vertical="center"/>
      <protection/>
    </xf>
    <xf numFmtId="0" fontId="13" fillId="19" borderId="11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4" fillId="18" borderId="51" xfId="0" applyFont="1" applyFill="1" applyBorder="1" applyAlignment="1">
      <alignment horizontal="center" vertical="center" wrapText="1"/>
    </xf>
    <xf numFmtId="0" fontId="7" fillId="18" borderId="52" xfId="0" applyFont="1" applyFill="1" applyBorder="1" applyAlignment="1">
      <alignment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15" fillId="0" borderId="11" xfId="57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horizontal="center" vertical="center" wrapText="1"/>
      <protection/>
    </xf>
    <xf numFmtId="0" fontId="15" fillId="0" borderId="12" xfId="57" applyFont="1" applyBorder="1" applyAlignment="1" applyProtection="1">
      <alignment horizontal="center" vertical="center" wrapText="1"/>
      <protection/>
    </xf>
    <xf numFmtId="0" fontId="17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5" fillId="0" borderId="11" xfId="57" applyFont="1" applyFill="1" applyBorder="1" applyAlignment="1" applyProtection="1">
      <alignment horizontal="center" vertical="center" wrapText="1"/>
      <protection/>
    </xf>
    <xf numFmtId="0" fontId="15" fillId="0" borderId="10" xfId="57" applyFont="1" applyFill="1" applyBorder="1" applyAlignment="1" applyProtection="1">
      <alignment horizontal="center" vertical="center" wrapText="1"/>
      <protection/>
    </xf>
    <xf numFmtId="0" fontId="15" fillId="0" borderId="12" xfId="57" applyFont="1" applyFill="1" applyBorder="1" applyAlignment="1" applyProtection="1">
      <alignment horizontal="center" vertical="center" wrapText="1"/>
      <protection/>
    </xf>
    <xf numFmtId="0" fontId="15" fillId="18" borderId="36" xfId="57" applyFont="1" applyFill="1" applyBorder="1" applyAlignment="1" applyProtection="1">
      <alignment horizontal="left" vertical="center" wrapText="1" indent="1"/>
      <protection/>
    </xf>
    <xf numFmtId="0" fontId="15" fillId="18" borderId="10" xfId="57" applyFont="1" applyFill="1" applyBorder="1" applyAlignment="1" applyProtection="1">
      <alignment horizontal="left" vertical="center" wrapText="1" indent="1"/>
      <protection/>
    </xf>
    <xf numFmtId="164" fontId="15" fillId="18" borderId="36" xfId="57" applyNumberFormat="1" applyFont="1" applyFill="1" applyBorder="1" applyAlignment="1" applyProtection="1">
      <alignment vertical="center" wrapText="1"/>
      <protection/>
    </xf>
    <xf numFmtId="164" fontId="15" fillId="18" borderId="37" xfId="57" applyNumberFormat="1" applyFont="1" applyFill="1" applyBorder="1" applyAlignment="1" applyProtection="1">
      <alignment vertical="center" wrapText="1"/>
      <protection/>
    </xf>
    <xf numFmtId="164" fontId="15" fillId="18" borderId="10" xfId="57" applyNumberFormat="1" applyFont="1" applyFill="1" applyBorder="1" applyAlignment="1" applyProtection="1">
      <alignment vertical="center" wrapText="1"/>
      <protection locked="0"/>
    </xf>
    <xf numFmtId="164" fontId="15" fillId="18" borderId="12" xfId="57" applyNumberFormat="1" applyFont="1" applyFill="1" applyBorder="1" applyAlignment="1" applyProtection="1">
      <alignment vertical="center" wrapText="1"/>
      <protection locked="0"/>
    </xf>
    <xf numFmtId="164" fontId="15" fillId="18" borderId="10" xfId="57" applyNumberFormat="1" applyFont="1" applyFill="1" applyBorder="1" applyAlignment="1" applyProtection="1">
      <alignment vertical="center" wrapText="1"/>
      <protection/>
    </xf>
    <xf numFmtId="0" fontId="17" fillId="0" borderId="28" xfId="57" applyFont="1" applyFill="1" applyBorder="1" applyAlignment="1" applyProtection="1">
      <alignment horizontal="left" vertical="center" wrapText="1" indent="1"/>
      <protection/>
    </xf>
    <xf numFmtId="0" fontId="17" fillId="0" borderId="25" xfId="57" applyFont="1" applyFill="1" applyBorder="1" applyAlignment="1" applyProtection="1">
      <alignment horizontal="left" vertical="center" wrapText="1" indent="1"/>
      <protection/>
    </xf>
    <xf numFmtId="164" fontId="17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7" applyNumberFormat="1" applyFont="1" applyFill="1" applyBorder="1" applyAlignment="1" applyProtection="1">
      <alignment vertical="center" wrapText="1"/>
      <protection locked="0"/>
    </xf>
    <xf numFmtId="164" fontId="17" fillId="0" borderId="26" xfId="57" applyNumberFormat="1" applyFont="1" applyFill="1" applyBorder="1" applyAlignment="1" applyProtection="1">
      <alignment vertical="center" wrapText="1"/>
      <protection locked="0"/>
    </xf>
    <xf numFmtId="0" fontId="17" fillId="0" borderId="52" xfId="57" applyFont="1" applyFill="1" applyBorder="1" applyAlignment="1" applyProtection="1">
      <alignment horizontal="left" vertical="center" wrapText="1" indent="1"/>
      <protection/>
    </xf>
    <xf numFmtId="164" fontId="15" fillId="18" borderId="12" xfId="57" applyNumberFormat="1" applyFont="1" applyFill="1" applyBorder="1" applyAlignment="1" applyProtection="1">
      <alignment vertical="center" wrapText="1"/>
      <protection/>
    </xf>
    <xf numFmtId="0" fontId="17" fillId="0" borderId="29" xfId="57" applyFont="1" applyFill="1" applyBorder="1" applyAlignment="1" applyProtection="1">
      <alignment horizontal="left" vertical="center" wrapText="1" indent="1"/>
      <protection/>
    </xf>
    <xf numFmtId="164" fontId="17" fillId="0" borderId="29" xfId="57" applyNumberFormat="1" applyFont="1" applyFill="1" applyBorder="1" applyAlignment="1" applyProtection="1">
      <alignment vertical="center" wrapText="1"/>
      <protection locked="0"/>
    </xf>
    <xf numFmtId="164" fontId="17" fillId="0" borderId="30" xfId="57" applyNumberFormat="1" applyFont="1" applyFill="1" applyBorder="1" applyAlignment="1" applyProtection="1">
      <alignment vertical="center" wrapText="1"/>
      <protection locked="0"/>
    </xf>
    <xf numFmtId="0" fontId="17" fillId="0" borderId="0" xfId="57" applyFont="1" applyFill="1" applyAlignment="1" applyProtection="1">
      <alignment horizontal="left" indent="1"/>
      <protection/>
    </xf>
    <xf numFmtId="164" fontId="17" fillId="0" borderId="40" xfId="57" applyNumberFormat="1" applyFont="1" applyFill="1" applyBorder="1" applyAlignment="1" applyProtection="1">
      <alignment vertical="center" wrapText="1"/>
      <protection locked="0"/>
    </xf>
    <xf numFmtId="164" fontId="17" fillId="0" borderId="41" xfId="57" applyNumberFormat="1" applyFont="1" applyFill="1" applyBorder="1" applyAlignment="1" applyProtection="1">
      <alignment vertical="center" wrapText="1"/>
      <protection locked="0"/>
    </xf>
    <xf numFmtId="0" fontId="17" fillId="7" borderId="25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0" fontId="18" fillId="0" borderId="40" xfId="57" applyFont="1" applyFill="1" applyBorder="1" applyAlignment="1" applyProtection="1">
      <alignment horizontal="left" vertical="center" wrapText="1" indent="1"/>
      <protection/>
    </xf>
    <xf numFmtId="0" fontId="17" fillId="7" borderId="29" xfId="57" applyFont="1" applyFill="1" applyBorder="1" applyAlignment="1" applyProtection="1">
      <alignment horizontal="left" vertical="center" wrapText="1" indent="1"/>
      <protection/>
    </xf>
    <xf numFmtId="0" fontId="17" fillId="0" borderId="17" xfId="57" applyFont="1" applyFill="1" applyBorder="1" applyAlignment="1" applyProtection="1">
      <alignment horizontal="left" vertical="center" wrapText="1" indent="1"/>
      <protection/>
    </xf>
    <xf numFmtId="0" fontId="19" fillId="18" borderId="10" xfId="57" applyFont="1" applyFill="1" applyBorder="1" applyAlignment="1" applyProtection="1">
      <alignment horizontal="left" vertical="center" wrapText="1" inden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164" fontId="17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5" fillId="18" borderId="36" xfId="57" applyFont="1" applyFill="1" applyBorder="1" applyAlignment="1" applyProtection="1">
      <alignment vertical="center" wrapText="1"/>
      <protection/>
    </xf>
    <xf numFmtId="164" fontId="17" fillId="0" borderId="17" xfId="57" applyNumberFormat="1" applyFont="1" applyFill="1" applyBorder="1" applyAlignment="1" applyProtection="1">
      <alignment vertical="center" wrapText="1"/>
      <protection locked="0"/>
    </xf>
    <xf numFmtId="164" fontId="17" fillId="0" borderId="18" xfId="57" applyNumberFormat="1" applyFont="1" applyFill="1" applyBorder="1" applyAlignment="1" applyProtection="1">
      <alignment vertical="center" wrapText="1"/>
      <protection locked="0"/>
    </xf>
    <xf numFmtId="0" fontId="17" fillId="0" borderId="21" xfId="57" applyFont="1" applyFill="1" applyBorder="1" applyAlignment="1" applyProtection="1">
      <alignment horizontal="left" vertical="center" wrapText="1" indent="1"/>
      <protection/>
    </xf>
    <xf numFmtId="0" fontId="17" fillId="0" borderId="0" xfId="57" applyFont="1" applyAlignment="1" applyProtection="1">
      <alignment horizontal="left" indent="1"/>
      <protection/>
    </xf>
    <xf numFmtId="0" fontId="17" fillId="0" borderId="40" xfId="57" applyFont="1" applyFill="1" applyBorder="1" applyAlignment="1" applyProtection="1">
      <alignment horizontal="left" vertical="center" wrapText="1" indent="1"/>
      <protection/>
    </xf>
    <xf numFmtId="0" fontId="15" fillId="18" borderId="10" xfId="57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6" fillId="18" borderId="28" xfId="0" applyFont="1" applyFill="1" applyBorder="1" applyAlignment="1">
      <alignment horizontal="left" vertical="center" wrapText="1" indent="1"/>
    </xf>
    <xf numFmtId="0" fontId="13" fillId="0" borderId="45" xfId="0" applyFont="1" applyFill="1" applyBorder="1" applyAlignment="1">
      <alignment horizontal="left" vertical="center" wrapText="1" indent="1"/>
    </xf>
    <xf numFmtId="164" fontId="16" fillId="18" borderId="55" xfId="0" applyNumberFormat="1" applyFont="1" applyFill="1" applyBorder="1" applyAlignment="1" applyProtection="1">
      <alignment vertical="center" wrapText="1"/>
      <protection/>
    </xf>
    <xf numFmtId="164" fontId="17" fillId="18" borderId="10" xfId="57" applyNumberFormat="1" applyFont="1" applyFill="1" applyBorder="1" applyAlignment="1" applyProtection="1">
      <alignment horizontal="right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0" fontId="0" fillId="0" borderId="27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indent="1"/>
      <protection/>
    </xf>
    <xf numFmtId="0" fontId="13" fillId="0" borderId="28" xfId="58" applyFont="1" applyBorder="1" applyAlignment="1" applyProtection="1">
      <alignment horizontal="left" vertical="center" indent="1"/>
      <protection/>
    </xf>
    <xf numFmtId="0" fontId="13" fillId="0" borderId="25" xfId="58" applyFont="1" applyBorder="1" applyAlignment="1" applyProtection="1">
      <alignment horizontal="left" vertical="center" indent="1"/>
      <protection locked="0"/>
    </xf>
    <xf numFmtId="0" fontId="13" fillId="0" borderId="29" xfId="58" applyFont="1" applyBorder="1" applyAlignment="1" applyProtection="1">
      <alignment horizontal="left" vertical="center" indent="1"/>
      <protection locked="0"/>
    </xf>
    <xf numFmtId="0" fontId="13" fillId="0" borderId="40" xfId="58" applyFont="1" applyBorder="1" applyAlignment="1" applyProtection="1">
      <alignment horizontal="left" vertical="center" indent="1"/>
      <protection locked="0"/>
    </xf>
    <xf numFmtId="0" fontId="7" fillId="18" borderId="10" xfId="58" applyFont="1" applyFill="1" applyBorder="1" applyAlignment="1" applyProtection="1">
      <alignment horizontal="left" vertical="center" indent="1"/>
      <protection/>
    </xf>
    <xf numFmtId="0" fontId="16" fillId="0" borderId="10" xfId="58" applyFont="1" applyFill="1" applyBorder="1" applyAlignment="1" applyProtection="1">
      <alignment horizontal="left" vertical="center" indent="1"/>
      <protection/>
    </xf>
    <xf numFmtId="0" fontId="4" fillId="18" borderId="10" xfId="58" applyFont="1" applyFill="1" applyBorder="1" applyAlignment="1" applyProtection="1">
      <alignment horizontal="left" indent="1"/>
      <protection locked="0"/>
    </xf>
    <xf numFmtId="164" fontId="4" fillId="18" borderId="10" xfId="58" applyNumberFormat="1" applyFont="1" applyFill="1" applyBorder="1" applyProtection="1">
      <alignment/>
      <protection/>
    </xf>
    <xf numFmtId="164" fontId="4" fillId="18" borderId="12" xfId="58" applyNumberFormat="1" applyFont="1" applyFill="1" applyBorder="1" applyProtection="1">
      <alignment/>
      <protection/>
    </xf>
    <xf numFmtId="164" fontId="13" fillId="0" borderId="28" xfId="58" applyNumberFormat="1" applyFont="1" applyBorder="1" applyAlignment="1" applyProtection="1">
      <alignment vertical="center"/>
      <protection locked="0"/>
    </xf>
    <xf numFmtId="164" fontId="13" fillId="18" borderId="55" xfId="58" applyNumberFormat="1" applyFont="1" applyFill="1" applyBorder="1" applyAlignment="1" applyProtection="1">
      <alignment vertical="center"/>
      <protection/>
    </xf>
    <xf numFmtId="0" fontId="15" fillId="18" borderId="35" xfId="57" applyFont="1" applyFill="1" applyBorder="1" applyAlignment="1" applyProtection="1">
      <alignment horizontal="left" vertical="center" wrapText="1" indent="1"/>
      <protection/>
    </xf>
    <xf numFmtId="0" fontId="15" fillId="18" borderId="11" xfId="57" applyFont="1" applyFill="1" applyBorder="1" applyAlignment="1" applyProtection="1">
      <alignment horizontal="left" vertical="center" wrapText="1" indent="1"/>
      <protection/>
    </xf>
    <xf numFmtId="49" fontId="17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51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7" applyNumberFormat="1" applyFont="1" applyFill="1" applyBorder="1" applyAlignment="1" applyProtection="1">
      <alignment horizontal="left" vertical="center" wrapText="1" indent="1"/>
      <protection/>
    </xf>
    <xf numFmtId="49" fontId="17" fillId="7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7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17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7" fillId="18" borderId="12" xfId="57" applyNumberFormat="1" applyFont="1" applyFill="1" applyBorder="1" applyAlignment="1" applyProtection="1">
      <alignment horizontal="right" vertical="center" wrapText="1"/>
      <protection/>
    </xf>
    <xf numFmtId="164" fontId="15" fillId="18" borderId="36" xfId="57" applyNumberFormat="1" applyFont="1" applyFill="1" applyBorder="1" applyAlignment="1" applyProtection="1">
      <alignment horizontal="right" vertical="center" wrapText="1"/>
      <protection/>
    </xf>
    <xf numFmtId="164" fontId="15" fillId="18" borderId="37" xfId="57" applyNumberFormat="1" applyFont="1" applyFill="1" applyBorder="1" applyAlignment="1" applyProtection="1">
      <alignment horizontal="right" vertical="center" wrapText="1"/>
      <protection/>
    </xf>
    <xf numFmtId="164" fontId="15" fillId="18" borderId="10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2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0" xfId="57" applyNumberFormat="1" applyFont="1" applyFill="1" applyBorder="1" applyAlignment="1" applyProtection="1">
      <alignment horizontal="right" vertical="center" wrapText="1"/>
      <protection/>
    </xf>
    <xf numFmtId="164" fontId="17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2" xfId="57" applyNumberFormat="1" applyFont="1" applyFill="1" applyBorder="1" applyAlignment="1" applyProtection="1">
      <alignment horizontal="right" vertical="center" wrapText="1"/>
      <protection/>
    </xf>
    <xf numFmtId="164" fontId="17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17" fillId="7" borderId="25" xfId="57" applyNumberFormat="1" applyFont="1" applyFill="1" applyBorder="1" applyAlignment="1" applyProtection="1">
      <alignment horizontal="right" vertical="center" wrapText="1"/>
      <protection/>
    </xf>
    <xf numFmtId="164" fontId="17" fillId="7" borderId="26" xfId="57" applyNumberFormat="1" applyFont="1" applyFill="1" applyBorder="1" applyAlignment="1" applyProtection="1">
      <alignment horizontal="right" vertical="center" wrapText="1"/>
      <protection/>
    </xf>
    <xf numFmtId="164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17" fillId="7" borderId="29" xfId="57" applyNumberFormat="1" applyFont="1" applyFill="1" applyBorder="1" applyAlignment="1" applyProtection="1">
      <alignment horizontal="right" vertical="center" wrapText="1"/>
      <protection/>
    </xf>
    <xf numFmtId="164" fontId="17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7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0" fillId="0" borderId="0" xfId="56" applyAlignment="1">
      <alignment horizontal="center"/>
      <protection/>
    </xf>
    <xf numFmtId="0" fontId="22" fillId="0" borderId="0" xfId="56" applyFont="1" applyAlignment="1">
      <alignment horizontal="right"/>
      <protection/>
    </xf>
    <xf numFmtId="0" fontId="20" fillId="0" borderId="0" xfId="56">
      <alignment/>
      <protection/>
    </xf>
    <xf numFmtId="0" fontId="21" fillId="0" borderId="56" xfId="56" applyFont="1" applyBorder="1" applyAlignment="1">
      <alignment horizontal="center"/>
      <protection/>
    </xf>
    <xf numFmtId="0" fontId="21" fillId="0" borderId="57" xfId="56" applyFont="1" applyBorder="1">
      <alignment/>
      <protection/>
    </xf>
    <xf numFmtId="0" fontId="21" fillId="0" borderId="57" xfId="56" applyFont="1" applyBorder="1" applyAlignment="1">
      <alignment horizontal="center"/>
      <protection/>
    </xf>
    <xf numFmtId="0" fontId="21" fillId="0" borderId="58" xfId="56" applyFont="1" applyBorder="1">
      <alignment/>
      <protection/>
    </xf>
    <xf numFmtId="0" fontId="21" fillId="0" borderId="59" xfId="56" applyFont="1" applyBorder="1" applyAlignment="1">
      <alignment horizontal="center"/>
      <protection/>
    </xf>
    <xf numFmtId="0" fontId="21" fillId="0" borderId="29" xfId="56" applyFont="1" applyBorder="1">
      <alignment/>
      <protection/>
    </xf>
    <xf numFmtId="0" fontId="21" fillId="0" borderId="29" xfId="56" applyFont="1" applyBorder="1" applyAlignment="1">
      <alignment horizontal="center"/>
      <protection/>
    </xf>
    <xf numFmtId="0" fontId="21" fillId="0" borderId="60" xfId="56" applyFont="1" applyBorder="1">
      <alignment/>
      <protection/>
    </xf>
    <xf numFmtId="0" fontId="21" fillId="0" borderId="61" xfId="56" applyFont="1" applyBorder="1" applyAlignment="1">
      <alignment horizontal="center"/>
      <protection/>
    </xf>
    <xf numFmtId="0" fontId="21" fillId="0" borderId="25" xfId="56" applyFont="1" applyBorder="1">
      <alignment/>
      <protection/>
    </xf>
    <xf numFmtId="0" fontId="20" fillId="0" borderId="25" xfId="56" applyBorder="1" applyAlignment="1">
      <alignment horizontal="center"/>
      <protection/>
    </xf>
    <xf numFmtId="0" fontId="21" fillId="0" borderId="62" xfId="56" applyFont="1" applyBorder="1">
      <alignment/>
      <protection/>
    </xf>
    <xf numFmtId="0" fontId="22" fillId="0" borderId="62" xfId="56" applyFont="1" applyBorder="1">
      <alignment/>
      <protection/>
    </xf>
    <xf numFmtId="0" fontId="20" fillId="0" borderId="62" xfId="56" applyBorder="1">
      <alignment/>
      <protection/>
    </xf>
    <xf numFmtId="0" fontId="21" fillId="0" borderId="63" xfId="56" applyFont="1" applyBorder="1" applyAlignment="1">
      <alignment horizontal="center"/>
      <protection/>
    </xf>
    <xf numFmtId="0" fontId="21" fillId="0" borderId="64" xfId="56" applyFont="1" applyBorder="1">
      <alignment/>
      <protection/>
    </xf>
    <xf numFmtId="0" fontId="20" fillId="0" borderId="64" xfId="56" applyBorder="1" applyAlignment="1">
      <alignment horizontal="center"/>
      <protection/>
    </xf>
    <xf numFmtId="0" fontId="20" fillId="0" borderId="65" xfId="56" applyBorder="1">
      <alignment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18" borderId="11" xfId="58" applyFont="1" applyFill="1" applyBorder="1" applyProtection="1">
      <alignment/>
      <protection locked="0"/>
    </xf>
    <xf numFmtId="0" fontId="4" fillId="18" borderId="10" xfId="58" applyFont="1" applyFill="1" applyBorder="1" applyProtection="1">
      <alignment/>
      <protection locked="0"/>
    </xf>
    <xf numFmtId="164" fontId="4" fillId="18" borderId="10" xfId="58" applyNumberFormat="1" applyFont="1" applyFill="1" applyBorder="1" applyProtection="1">
      <alignment/>
      <protection locked="0"/>
    </xf>
    <xf numFmtId="0" fontId="23" fillId="18" borderId="12" xfId="58" applyFont="1" applyFill="1" applyBorder="1" applyProtection="1">
      <alignment/>
      <protection/>
    </xf>
    <xf numFmtId="49" fontId="15" fillId="18" borderId="11" xfId="57" applyNumberFormat="1" applyFont="1" applyFill="1" applyBorder="1" applyAlignment="1" applyProtection="1">
      <alignment horizontal="left" vertical="center" wrapText="1" indent="1"/>
      <protection/>
    </xf>
    <xf numFmtId="164" fontId="17" fillId="7" borderId="29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49" fontId="16" fillId="18" borderId="10" xfId="0" applyNumberFormat="1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left" vertical="center" wrapText="1" indent="1"/>
    </xf>
    <xf numFmtId="164" fontId="14" fillId="18" borderId="55" xfId="0" applyNumberFormat="1" applyFont="1" applyFill="1" applyBorder="1" applyAlignment="1" applyProtection="1">
      <alignment vertical="center" wrapText="1"/>
      <protection locked="0"/>
    </xf>
    <xf numFmtId="164" fontId="16" fillId="18" borderId="12" xfId="0" applyNumberFormat="1" applyFont="1" applyFill="1" applyBorder="1" applyAlignment="1" applyProtection="1">
      <alignment vertical="center" wrapText="1"/>
      <protection locked="0"/>
    </xf>
    <xf numFmtId="164" fontId="3" fillId="0" borderId="0" xfId="58" applyNumberFormat="1" applyAlignment="1" applyProtection="1">
      <alignment vertical="center"/>
      <protection locked="0"/>
    </xf>
    <xf numFmtId="0" fontId="0" fillId="0" borderId="0" xfId="57" applyFont="1">
      <alignment/>
      <protection/>
    </xf>
    <xf numFmtId="0" fontId="41" fillId="0" borderId="0" xfId="56" applyFont="1" applyAlignment="1">
      <alignment/>
      <protection/>
    </xf>
    <xf numFmtId="0" fontId="42" fillId="0" borderId="0" xfId="56" applyFont="1">
      <alignment/>
      <protection/>
    </xf>
    <xf numFmtId="0" fontId="5" fillId="0" borderId="54" xfId="0" applyFont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20" sqref="D20"/>
    </sheetView>
  </sheetViews>
  <sheetFormatPr defaultColWidth="10.625" defaultRowHeight="12.75"/>
  <cols>
    <col min="1" max="1" width="8.875" style="291" customWidth="1"/>
    <col min="2" max="2" width="7.375" style="292" customWidth="1"/>
    <col min="3" max="3" width="12.00390625" style="293" customWidth="1"/>
    <col min="4" max="4" width="50.50390625" style="295" bestFit="1" customWidth="1"/>
    <col min="5" max="16384" width="10.625" style="295" customWidth="1"/>
  </cols>
  <sheetData>
    <row r="1" ht="12.75">
      <c r="D1" s="294" t="s">
        <v>232</v>
      </c>
    </row>
    <row r="4" spans="1:5" s="335" customFormat="1" ht="15.75">
      <c r="A4" s="334"/>
      <c r="B4" s="334"/>
      <c r="C4" s="334"/>
      <c r="D4" s="334"/>
      <c r="E4" s="334"/>
    </row>
    <row r="5" ht="13.5" thickBot="1"/>
    <row r="6" spans="1:8" s="292" customFormat="1" ht="14.25" thickBot="1" thickTop="1">
      <c r="A6" s="296" t="s">
        <v>295</v>
      </c>
      <c r="B6" s="297" t="s">
        <v>296</v>
      </c>
      <c r="C6" s="298" t="s">
        <v>297</v>
      </c>
      <c r="D6" s="299" t="s">
        <v>298</v>
      </c>
      <c r="H6" s="295"/>
    </row>
    <row r="7" spans="1:8" s="292" customFormat="1" ht="13.5" thickTop="1">
      <c r="A7" s="300"/>
      <c r="B7" s="301"/>
      <c r="C7" s="302"/>
      <c r="D7" s="303"/>
      <c r="H7" s="295"/>
    </row>
    <row r="8" spans="1:8" s="292" customFormat="1" ht="12.75">
      <c r="A8" s="300"/>
      <c r="B8" s="301"/>
      <c r="C8" s="302"/>
      <c r="D8" s="303"/>
      <c r="H8" s="295"/>
    </row>
    <row r="9" spans="1:4" ht="12.75">
      <c r="A9" s="304">
        <v>1</v>
      </c>
      <c r="B9" s="305"/>
      <c r="C9" s="306"/>
      <c r="D9" s="307" t="s">
        <v>299</v>
      </c>
    </row>
    <row r="10" spans="1:4" ht="12.75">
      <c r="A10" s="304"/>
      <c r="B10" s="305"/>
      <c r="C10" s="306"/>
      <c r="D10" s="307"/>
    </row>
    <row r="11" spans="1:4" ht="12.75">
      <c r="A11" s="304"/>
      <c r="B11" s="305"/>
      <c r="C11" s="306"/>
      <c r="D11" s="308" t="s">
        <v>52</v>
      </c>
    </row>
    <row r="12" spans="1:4" ht="12.75" hidden="1">
      <c r="A12" s="304"/>
      <c r="B12" s="305"/>
      <c r="C12" s="324"/>
      <c r="D12" s="309"/>
    </row>
    <row r="13" spans="1:4" ht="12.75" hidden="1">
      <c r="A13" s="304"/>
      <c r="B13" s="305"/>
      <c r="C13" s="324"/>
      <c r="D13" s="309"/>
    </row>
    <row r="14" spans="1:4" ht="12.75" hidden="1">
      <c r="A14" s="304"/>
      <c r="B14" s="305"/>
      <c r="C14" s="324"/>
      <c r="D14" s="309"/>
    </row>
    <row r="15" spans="1:4" ht="12.75" hidden="1">
      <c r="A15" s="304"/>
      <c r="B15" s="305"/>
      <c r="C15" s="324"/>
      <c r="D15" s="309"/>
    </row>
    <row r="16" spans="1:4" ht="12.75" hidden="1">
      <c r="A16" s="304"/>
      <c r="B16" s="305"/>
      <c r="C16" s="324"/>
      <c r="D16" s="325"/>
    </row>
    <row r="17" spans="1:4" ht="12.75" hidden="1">
      <c r="A17" s="304"/>
      <c r="B17" s="305"/>
      <c r="C17" s="324"/>
      <c r="D17" s="309"/>
    </row>
    <row r="18" spans="1:4" ht="12.75" hidden="1">
      <c r="A18" s="304"/>
      <c r="B18" s="305"/>
      <c r="C18" s="324"/>
      <c r="D18" s="309"/>
    </row>
    <row r="19" spans="1:4" ht="12.75">
      <c r="A19" s="304"/>
      <c r="B19" s="305"/>
      <c r="C19" s="324"/>
      <c r="D19" s="325"/>
    </row>
    <row r="20" spans="1:4" ht="12.75">
      <c r="A20" s="304"/>
      <c r="B20" s="305"/>
      <c r="C20" s="306"/>
      <c r="D20" s="308" t="s">
        <v>76</v>
      </c>
    </row>
    <row r="21" spans="1:4" ht="12.75" hidden="1">
      <c r="A21" s="304"/>
      <c r="B21" s="305"/>
      <c r="C21" s="324"/>
      <c r="D21" s="309"/>
    </row>
    <row r="22" spans="1:4" ht="12.75" hidden="1">
      <c r="A22" s="304"/>
      <c r="B22" s="305"/>
      <c r="C22" s="324"/>
      <c r="D22" s="309"/>
    </row>
    <row r="23" spans="1:4" ht="12.75" hidden="1">
      <c r="A23" s="304"/>
      <c r="B23" s="305"/>
      <c r="C23" s="324"/>
      <c r="D23" s="309"/>
    </row>
    <row r="24" spans="1:4" ht="12.75" hidden="1">
      <c r="A24" s="304"/>
      <c r="B24" s="305"/>
      <c r="C24" s="324"/>
      <c r="D24" s="309"/>
    </row>
    <row r="25" spans="1:4" ht="12.75" hidden="1">
      <c r="A25" s="304"/>
      <c r="B25" s="305"/>
      <c r="C25" s="324"/>
      <c r="D25" s="309"/>
    </row>
    <row r="26" spans="1:4" ht="12.75" hidden="1">
      <c r="A26" s="304"/>
      <c r="B26" s="305"/>
      <c r="C26" s="324"/>
      <c r="D26" s="325"/>
    </row>
    <row r="27" spans="1:4" ht="12.75" hidden="1">
      <c r="A27" s="304"/>
      <c r="B27" s="305"/>
      <c r="C27" s="324"/>
      <c r="D27" s="309"/>
    </row>
    <row r="28" spans="1:4" ht="12.75" hidden="1">
      <c r="A28" s="304"/>
      <c r="B28" s="305"/>
      <c r="C28" s="324"/>
      <c r="D28" s="309"/>
    </row>
    <row r="29" spans="1:4" ht="13.5" thickBot="1">
      <c r="A29" s="310"/>
      <c r="B29" s="311"/>
      <c r="C29" s="312"/>
      <c r="D29" s="313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CE,Félkövér"&amp;11MÓRÁGY ROMA NEMZETISÉGI ÖNKORMÁNYZAT CÍMRENDJE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B83" sqref="B83"/>
    </sheetView>
  </sheetViews>
  <sheetFormatPr defaultColWidth="9.00390625" defaultRowHeight="12.75"/>
  <cols>
    <col min="1" max="1" width="8.50390625" style="33" customWidth="1"/>
    <col min="2" max="2" width="51.00390625" style="33" customWidth="1"/>
    <col min="3" max="3" width="14.375" style="33" hidden="1" customWidth="1"/>
    <col min="4" max="4" width="12.125" style="33" hidden="1" customWidth="1"/>
    <col min="5" max="5" width="13.125" style="33" customWidth="1"/>
    <col min="6" max="16384" width="9.375" style="33" customWidth="1"/>
  </cols>
  <sheetData>
    <row r="1" spans="1:5" ht="15.75" customHeight="1">
      <c r="A1" s="160" t="s">
        <v>0</v>
      </c>
      <c r="B1" s="160"/>
      <c r="C1" s="160"/>
      <c r="D1" s="160"/>
      <c r="E1" s="160"/>
    </row>
    <row r="2" spans="1:5" ht="15.75" customHeight="1" thickBot="1">
      <c r="A2" s="161"/>
      <c r="B2" s="161" t="s">
        <v>301</v>
      </c>
      <c r="C2" s="161"/>
      <c r="D2" s="336" t="s">
        <v>294</v>
      </c>
      <c r="E2" s="336"/>
    </row>
    <row r="3" spans="1:5" ht="37.5" customHeight="1" thickBot="1">
      <c r="A3" s="178" t="s">
        <v>1</v>
      </c>
      <c r="B3" s="179" t="s">
        <v>2</v>
      </c>
      <c r="C3" s="179" t="s">
        <v>285</v>
      </c>
      <c r="D3" s="179" t="s">
        <v>286</v>
      </c>
      <c r="E3" s="180" t="s">
        <v>302</v>
      </c>
    </row>
    <row r="4" spans="1:5" s="184" customFormat="1" ht="12" customHeight="1" thickBot="1">
      <c r="A4" s="181">
        <v>1</v>
      </c>
      <c r="B4" s="182">
        <v>2</v>
      </c>
      <c r="C4" s="182">
        <v>3</v>
      </c>
      <c r="D4" s="182">
        <v>4</v>
      </c>
      <c r="E4" s="183">
        <v>5</v>
      </c>
    </row>
    <row r="5" spans="1:5" s="34" customFormat="1" ht="12" customHeight="1" thickBot="1">
      <c r="A5" s="250" t="s">
        <v>3</v>
      </c>
      <c r="B5" s="190" t="s">
        <v>247</v>
      </c>
      <c r="C5" s="264">
        <f>C6+C7</f>
        <v>0</v>
      </c>
      <c r="D5" s="264">
        <f>D6+D7</f>
        <v>0</v>
      </c>
      <c r="E5" s="265">
        <f>E6+E7</f>
        <v>4</v>
      </c>
    </row>
    <row r="6" spans="1:5" s="34" customFormat="1" ht="12" customHeight="1" thickBot="1">
      <c r="A6" s="322" t="s">
        <v>239</v>
      </c>
      <c r="B6" s="191" t="s">
        <v>5</v>
      </c>
      <c r="C6" s="266"/>
      <c r="D6" s="266"/>
      <c r="E6" s="267">
        <v>4</v>
      </c>
    </row>
    <row r="7" spans="1:5" s="34" customFormat="1" ht="12" customHeight="1" thickBot="1">
      <c r="A7" s="322" t="s">
        <v>184</v>
      </c>
      <c r="B7" s="191" t="s">
        <v>248</v>
      </c>
      <c r="C7" s="268">
        <f>SUM(C8:C11)</f>
        <v>0</v>
      </c>
      <c r="D7" s="268">
        <f>SUM(D8:D11)</f>
        <v>0</v>
      </c>
      <c r="E7" s="268">
        <f>SUM(E8:E11)</f>
        <v>0</v>
      </c>
    </row>
    <row r="8" spans="1:5" s="34" customFormat="1" ht="12" customHeight="1">
      <c r="A8" s="252" t="s">
        <v>240</v>
      </c>
      <c r="B8" s="197" t="s">
        <v>125</v>
      </c>
      <c r="C8" s="269"/>
      <c r="D8" s="269"/>
      <c r="E8" s="270"/>
    </row>
    <row r="9" spans="1:5" s="34" customFormat="1" ht="12" customHeight="1">
      <c r="A9" s="253" t="s">
        <v>241</v>
      </c>
      <c r="B9" s="198" t="s">
        <v>59</v>
      </c>
      <c r="C9" s="199"/>
      <c r="D9" s="199"/>
      <c r="E9" s="271"/>
    </row>
    <row r="10" spans="1:5" s="34" customFormat="1" ht="12" customHeight="1">
      <c r="A10" s="253" t="s">
        <v>242</v>
      </c>
      <c r="B10" s="198" t="s">
        <v>60</v>
      </c>
      <c r="C10" s="199"/>
      <c r="D10" s="199"/>
      <c r="E10" s="271"/>
    </row>
    <row r="11" spans="1:5" s="34" customFormat="1" ht="12" customHeight="1" thickBot="1">
      <c r="A11" s="254" t="s">
        <v>243</v>
      </c>
      <c r="B11" s="202" t="s">
        <v>61</v>
      </c>
      <c r="C11" s="272"/>
      <c r="D11" s="272"/>
      <c r="E11" s="273"/>
    </row>
    <row r="12" spans="1:5" s="34" customFormat="1" ht="12" customHeight="1" thickBot="1">
      <c r="A12" s="251" t="s">
        <v>4</v>
      </c>
      <c r="B12" s="191" t="s">
        <v>249</v>
      </c>
      <c r="C12" s="268">
        <f>SUM(C13:C15)</f>
        <v>0</v>
      </c>
      <c r="D12" s="268">
        <f>SUM(D13:D15)</f>
        <v>0</v>
      </c>
      <c r="E12" s="274">
        <f>SUM(E13:E15)</f>
        <v>0</v>
      </c>
    </row>
    <row r="13" spans="1:5" s="34" customFormat="1" ht="12" customHeight="1">
      <c r="A13" s="255" t="s">
        <v>244</v>
      </c>
      <c r="B13" s="204" t="s">
        <v>122</v>
      </c>
      <c r="C13" s="275"/>
      <c r="D13" s="275"/>
      <c r="E13" s="276"/>
    </row>
    <row r="14" spans="1:5" s="34" customFormat="1" ht="12" customHeight="1">
      <c r="A14" s="252" t="s">
        <v>245</v>
      </c>
      <c r="B14" s="198" t="s">
        <v>120</v>
      </c>
      <c r="C14" s="269"/>
      <c r="D14" s="269"/>
      <c r="E14" s="270"/>
    </row>
    <row r="15" spans="1:5" s="34" customFormat="1" ht="12" customHeight="1" thickBot="1">
      <c r="A15" s="256" t="s">
        <v>246</v>
      </c>
      <c r="B15" s="207" t="s">
        <v>123</v>
      </c>
      <c r="C15" s="277"/>
      <c r="D15" s="277"/>
      <c r="E15" s="278"/>
    </row>
    <row r="16" spans="1:5" s="34" customFormat="1" ht="12" customHeight="1" thickBot="1">
      <c r="A16" s="251" t="s">
        <v>6</v>
      </c>
      <c r="B16" s="191" t="s">
        <v>250</v>
      </c>
      <c r="C16" s="268">
        <f>C17+C18+C19+C20+C21+C22+C23</f>
        <v>0</v>
      </c>
      <c r="D16" s="268">
        <f>D17+D18+D19+D20+D21+D22+D23</f>
        <v>0</v>
      </c>
      <c r="E16" s="274">
        <f>E17+E18+E19+E20+E21+E22+E23</f>
        <v>0</v>
      </c>
    </row>
    <row r="17" spans="1:5" s="34" customFormat="1" ht="12" customHeight="1">
      <c r="A17" s="255" t="s">
        <v>159</v>
      </c>
      <c r="B17" s="204" t="s">
        <v>158</v>
      </c>
      <c r="C17" s="275"/>
      <c r="D17" s="275"/>
      <c r="E17" s="276"/>
    </row>
    <row r="18" spans="1:5" s="34" customFormat="1" ht="12" customHeight="1">
      <c r="A18" s="253" t="s">
        <v>160</v>
      </c>
      <c r="B18" s="198" t="s">
        <v>130</v>
      </c>
      <c r="C18" s="199"/>
      <c r="D18" s="199"/>
      <c r="E18" s="271"/>
    </row>
    <row r="19" spans="1:5" s="34" customFormat="1" ht="12" customHeight="1">
      <c r="A19" s="253" t="s">
        <v>161</v>
      </c>
      <c r="B19" s="198" t="s">
        <v>171</v>
      </c>
      <c r="C19" s="199"/>
      <c r="D19" s="199"/>
      <c r="E19" s="271"/>
    </row>
    <row r="20" spans="1:5" s="34" customFormat="1" ht="12" customHeight="1">
      <c r="A20" s="256" t="s">
        <v>162</v>
      </c>
      <c r="B20" s="198" t="s">
        <v>145</v>
      </c>
      <c r="C20" s="277"/>
      <c r="D20" s="277"/>
      <c r="E20" s="278"/>
    </row>
    <row r="21" spans="1:5" s="34" customFormat="1" ht="12" customHeight="1">
      <c r="A21" s="256" t="s">
        <v>251</v>
      </c>
      <c r="B21" s="198" t="s">
        <v>203</v>
      </c>
      <c r="C21" s="277"/>
      <c r="D21" s="277"/>
      <c r="E21" s="278"/>
    </row>
    <row r="22" spans="1:5" s="34" customFormat="1" ht="12" customHeight="1">
      <c r="A22" s="253" t="s">
        <v>252</v>
      </c>
      <c r="B22" s="198" t="s">
        <v>72</v>
      </c>
      <c r="C22" s="199"/>
      <c r="D22" s="199"/>
      <c r="E22" s="271"/>
    </row>
    <row r="23" spans="1:5" s="34" customFormat="1" ht="12" customHeight="1">
      <c r="A23" s="257" t="s">
        <v>253</v>
      </c>
      <c r="B23" s="210" t="s">
        <v>178</v>
      </c>
      <c r="C23" s="279">
        <f>C24+C25+C26+C27</f>
        <v>0</v>
      </c>
      <c r="D23" s="279">
        <f>D24+D25+D26+D27</f>
        <v>0</v>
      </c>
      <c r="E23" s="280">
        <f>E24+E25+E26+E27</f>
        <v>0</v>
      </c>
    </row>
    <row r="24" spans="1:5" s="34" customFormat="1" ht="12" customHeight="1">
      <c r="A24" s="253" t="s">
        <v>254</v>
      </c>
      <c r="B24" s="211" t="s">
        <v>202</v>
      </c>
      <c r="C24" s="281"/>
      <c r="D24" s="281"/>
      <c r="E24" s="282"/>
    </row>
    <row r="25" spans="1:5" s="34" customFormat="1" ht="12" customHeight="1">
      <c r="A25" s="253" t="s">
        <v>255</v>
      </c>
      <c r="B25" s="211" t="s">
        <v>146</v>
      </c>
      <c r="C25" s="281"/>
      <c r="D25" s="281"/>
      <c r="E25" s="282"/>
    </row>
    <row r="26" spans="1:5" s="34" customFormat="1" ht="12" customHeight="1">
      <c r="A26" s="253" t="s">
        <v>256</v>
      </c>
      <c r="B26" s="211" t="s">
        <v>71</v>
      </c>
      <c r="C26" s="281"/>
      <c r="D26" s="281"/>
      <c r="E26" s="282"/>
    </row>
    <row r="27" spans="1:5" s="34" customFormat="1" ht="12" customHeight="1" thickBot="1">
      <c r="A27" s="256" t="s">
        <v>257</v>
      </c>
      <c r="B27" s="212" t="s">
        <v>283</v>
      </c>
      <c r="C27" s="283"/>
      <c r="D27" s="283"/>
      <c r="E27" s="284"/>
    </row>
    <row r="28" spans="1:5" s="34" customFormat="1" ht="12" customHeight="1" thickBot="1">
      <c r="A28" s="251" t="s">
        <v>7</v>
      </c>
      <c r="B28" s="191" t="s">
        <v>258</v>
      </c>
      <c r="C28" s="268"/>
      <c r="D28" s="268"/>
      <c r="E28" s="274">
        <v>190</v>
      </c>
    </row>
    <row r="29" spans="1:5" s="34" customFormat="1" ht="12" customHeight="1">
      <c r="A29" s="258" t="s">
        <v>163</v>
      </c>
      <c r="B29" s="213" t="s">
        <v>204</v>
      </c>
      <c r="C29" s="285"/>
      <c r="D29" s="285"/>
      <c r="E29" s="285">
        <v>190</v>
      </c>
    </row>
    <row r="30" spans="1:5" s="34" customFormat="1" ht="12" customHeight="1">
      <c r="A30" s="253" t="s">
        <v>259</v>
      </c>
      <c r="B30" s="211" t="s">
        <v>206</v>
      </c>
      <c r="C30" s="281"/>
      <c r="D30" s="281"/>
      <c r="E30" s="282">
        <v>190</v>
      </c>
    </row>
    <row r="31" spans="1:5" s="34" customFormat="1" ht="12" customHeight="1">
      <c r="A31" s="253" t="s">
        <v>260</v>
      </c>
      <c r="B31" s="211" t="s">
        <v>205</v>
      </c>
      <c r="C31" s="281"/>
      <c r="D31" s="281"/>
      <c r="E31" s="282"/>
    </row>
    <row r="32" spans="1:5" s="34" customFormat="1" ht="12" customHeight="1">
      <c r="A32" s="253" t="s">
        <v>261</v>
      </c>
      <c r="B32" s="211" t="s">
        <v>207</v>
      </c>
      <c r="C32" s="281"/>
      <c r="D32" s="281"/>
      <c r="E32" s="282"/>
    </row>
    <row r="33" spans="1:5" s="34" customFormat="1" ht="12" customHeight="1">
      <c r="A33" s="253" t="s">
        <v>261</v>
      </c>
      <c r="B33" s="212" t="s">
        <v>208</v>
      </c>
      <c r="C33" s="283"/>
      <c r="D33" s="283"/>
      <c r="E33" s="284"/>
    </row>
    <row r="34" spans="1:5" s="34" customFormat="1" ht="12" customHeight="1">
      <c r="A34" s="253" t="s">
        <v>262</v>
      </c>
      <c r="B34" s="212" t="s">
        <v>235</v>
      </c>
      <c r="C34" s="283"/>
      <c r="D34" s="283"/>
      <c r="E34" s="284"/>
    </row>
    <row r="35" spans="1:5" s="34" customFormat="1" ht="12" customHeight="1">
      <c r="A35" s="253" t="s">
        <v>263</v>
      </c>
      <c r="B35" s="212" t="s">
        <v>236</v>
      </c>
      <c r="C35" s="283"/>
      <c r="D35" s="283"/>
      <c r="E35" s="284"/>
    </row>
    <row r="36" spans="1:5" s="34" customFormat="1" ht="12" customHeight="1">
      <c r="A36" s="257" t="s">
        <v>164</v>
      </c>
      <c r="B36" s="210" t="s">
        <v>265</v>
      </c>
      <c r="C36" s="279">
        <f>C37+C38+C39+C40</f>
        <v>0</v>
      </c>
      <c r="D36" s="279">
        <f>D37+D38+D39+D40</f>
        <v>0</v>
      </c>
      <c r="E36" s="280">
        <f>E37+E38+E39+E40</f>
        <v>0</v>
      </c>
    </row>
    <row r="37" spans="1:5" s="34" customFormat="1" ht="12" customHeight="1">
      <c r="A37" s="253" t="s">
        <v>264</v>
      </c>
      <c r="B37" s="211" t="s">
        <v>206</v>
      </c>
      <c r="C37" s="281"/>
      <c r="D37" s="281"/>
      <c r="E37" s="282"/>
    </row>
    <row r="38" spans="1:5" s="34" customFormat="1" ht="12" customHeight="1">
      <c r="A38" s="253" t="s">
        <v>266</v>
      </c>
      <c r="B38" s="211" t="s">
        <v>207</v>
      </c>
      <c r="C38" s="281"/>
      <c r="D38" s="281"/>
      <c r="E38" s="282"/>
    </row>
    <row r="39" spans="1:5" s="34" customFormat="1" ht="12" customHeight="1">
      <c r="A39" s="253" t="s">
        <v>267</v>
      </c>
      <c r="B39" s="211" t="s">
        <v>208</v>
      </c>
      <c r="C39" s="281"/>
      <c r="D39" s="281"/>
      <c r="E39" s="282"/>
    </row>
    <row r="40" spans="1:5" s="34" customFormat="1" ht="12" customHeight="1" thickBot="1">
      <c r="A40" s="256" t="s">
        <v>179</v>
      </c>
      <c r="B40" s="212" t="s">
        <v>282</v>
      </c>
      <c r="C40" s="283"/>
      <c r="D40" s="283"/>
      <c r="E40" s="284"/>
    </row>
    <row r="41" spans="1:5" s="34" customFormat="1" ht="12" customHeight="1" thickBot="1">
      <c r="A41" s="251" t="s">
        <v>8</v>
      </c>
      <c r="B41" s="191" t="s">
        <v>268</v>
      </c>
      <c r="C41" s="234">
        <f>C42+C43</f>
        <v>0</v>
      </c>
      <c r="D41" s="234">
        <f>D42+D43</f>
        <v>0</v>
      </c>
      <c r="E41" s="263">
        <f>E42+E43</f>
        <v>0</v>
      </c>
    </row>
    <row r="42" spans="1:5" s="34" customFormat="1" ht="12" customHeight="1">
      <c r="A42" s="259" t="s">
        <v>165</v>
      </c>
      <c r="B42" s="214" t="s">
        <v>175</v>
      </c>
      <c r="C42" s="218"/>
      <c r="D42" s="218"/>
      <c r="E42" s="286"/>
    </row>
    <row r="43" spans="1:5" s="34" customFormat="1" ht="12" customHeight="1" thickBot="1">
      <c r="A43" s="260" t="s">
        <v>166</v>
      </c>
      <c r="B43" s="204" t="s">
        <v>174</v>
      </c>
      <c r="C43" s="261"/>
      <c r="D43" s="261"/>
      <c r="E43" s="262"/>
    </row>
    <row r="44" spans="1:5" s="34" customFormat="1" ht="12" customHeight="1" thickBot="1">
      <c r="A44" s="251" t="s">
        <v>9</v>
      </c>
      <c r="B44" s="191" t="s">
        <v>269</v>
      </c>
      <c r="C44" s="268">
        <f>SUM(C45:C46)</f>
        <v>0</v>
      </c>
      <c r="D44" s="268">
        <f>SUM(D45:D46)</f>
        <v>0</v>
      </c>
      <c r="E44" s="274">
        <f>SUM(E45:E46)</f>
        <v>0</v>
      </c>
    </row>
    <row r="45" spans="1:5" s="34" customFormat="1" ht="12" customHeight="1">
      <c r="A45" s="255" t="s">
        <v>167</v>
      </c>
      <c r="B45" s="204" t="s">
        <v>118</v>
      </c>
      <c r="C45" s="275"/>
      <c r="D45" s="275"/>
      <c r="E45" s="276"/>
    </row>
    <row r="46" spans="1:5" s="34" customFormat="1" ht="12" customHeight="1" thickBot="1">
      <c r="A46" s="253" t="s">
        <v>168</v>
      </c>
      <c r="B46" s="198" t="s">
        <v>209</v>
      </c>
      <c r="C46" s="199"/>
      <c r="D46" s="199"/>
      <c r="E46" s="271"/>
    </row>
    <row r="47" spans="1:5" s="34" customFormat="1" ht="12" customHeight="1" thickBot="1">
      <c r="A47" s="251" t="s">
        <v>10</v>
      </c>
      <c r="B47" s="215" t="s">
        <v>180</v>
      </c>
      <c r="C47" s="268">
        <f>C5+C12+C16+C28+C41+C44</f>
        <v>0</v>
      </c>
      <c r="D47" s="268">
        <f>D5+D12+D16+D28+D41+D44</f>
        <v>0</v>
      </c>
      <c r="E47" s="274">
        <v>67</v>
      </c>
    </row>
    <row r="48" spans="1:5" s="34" customFormat="1" ht="12" customHeight="1">
      <c r="A48" s="258" t="s">
        <v>11</v>
      </c>
      <c r="B48" s="213" t="s">
        <v>181</v>
      </c>
      <c r="C48" s="323"/>
      <c r="D48" s="323">
        <f>SUM(D49:D51)</f>
        <v>0</v>
      </c>
      <c r="E48" s="323">
        <v>67</v>
      </c>
    </row>
    <row r="49" spans="1:5" s="34" customFormat="1" ht="12" customHeight="1">
      <c r="A49" s="255" t="s">
        <v>169</v>
      </c>
      <c r="B49" s="216" t="s">
        <v>176</v>
      </c>
      <c r="C49" s="287"/>
      <c r="D49" s="287"/>
      <c r="E49" s="288">
        <v>67</v>
      </c>
    </row>
    <row r="50" spans="1:5" s="34" customFormat="1" ht="12" customHeight="1">
      <c r="A50" s="255" t="s">
        <v>170</v>
      </c>
      <c r="B50" s="217" t="s">
        <v>177</v>
      </c>
      <c r="C50" s="289"/>
      <c r="D50" s="289"/>
      <c r="E50" s="290"/>
    </row>
    <row r="51" spans="1:5" s="34" customFormat="1" ht="12" customHeight="1" thickBot="1">
      <c r="A51" s="252" t="s">
        <v>12</v>
      </c>
      <c r="B51" s="197" t="s">
        <v>129</v>
      </c>
      <c r="C51" s="269"/>
      <c r="D51" s="269"/>
      <c r="E51" s="270"/>
    </row>
    <row r="52" spans="1:5" s="34" customFormat="1" ht="12" customHeight="1" thickBot="1">
      <c r="A52" s="251" t="s">
        <v>13</v>
      </c>
      <c r="B52" s="191" t="s">
        <v>131</v>
      </c>
      <c r="C52" s="266"/>
      <c r="D52" s="266"/>
      <c r="E52" s="267"/>
    </row>
    <row r="53" spans="1:5" s="34" customFormat="1" ht="12" customHeight="1" thickBot="1">
      <c r="A53" s="251" t="s">
        <v>14</v>
      </c>
      <c r="B53" s="191" t="s">
        <v>270</v>
      </c>
      <c r="C53" s="268">
        <f>C47+C48+C51+C52</f>
        <v>0</v>
      </c>
      <c r="D53" s="268">
        <f>D47+D48+D50+D51+D52</f>
        <v>0</v>
      </c>
      <c r="E53" s="268">
        <v>261</v>
      </c>
    </row>
    <row r="54" spans="1:5" s="36" customFormat="1" ht="12.75" customHeight="1">
      <c r="A54" s="162"/>
      <c r="B54" s="163"/>
      <c r="C54" s="35"/>
      <c r="D54" s="35"/>
      <c r="E54" s="35"/>
    </row>
    <row r="55" spans="1:5" s="36" customFormat="1" ht="12.75" customHeight="1">
      <c r="A55" s="162"/>
      <c r="B55" s="163"/>
      <c r="C55" s="35"/>
      <c r="D55" s="35"/>
      <c r="E55" s="35"/>
    </row>
    <row r="56" spans="1:5" s="36" customFormat="1" ht="12.75" customHeight="1">
      <c r="A56" s="162"/>
      <c r="B56" s="163"/>
      <c r="C56" s="35"/>
      <c r="D56" s="35"/>
      <c r="E56" s="35"/>
    </row>
    <row r="57" spans="1:5" s="36" customFormat="1" ht="12.75" customHeight="1">
      <c r="A57" s="162"/>
      <c r="B57" s="163"/>
      <c r="C57" s="35"/>
      <c r="D57" s="35"/>
      <c r="E57" s="35"/>
    </row>
    <row r="58" spans="1:5" s="36" customFormat="1" ht="12.75" customHeight="1">
      <c r="A58" s="162"/>
      <c r="B58" s="163"/>
      <c r="C58" s="35"/>
      <c r="D58" s="35"/>
      <c r="E58" s="35"/>
    </row>
    <row r="59" spans="1:5" ht="12.75" customHeight="1">
      <c r="A59" s="164"/>
      <c r="B59" s="164"/>
      <c r="C59" s="164"/>
      <c r="D59" s="164"/>
      <c r="E59" s="164"/>
    </row>
    <row r="60" spans="1:5" ht="16.5" customHeight="1">
      <c r="A60" s="165" t="s">
        <v>34</v>
      </c>
      <c r="B60" s="165"/>
      <c r="C60" s="165"/>
      <c r="D60" s="165"/>
      <c r="E60" s="165"/>
    </row>
    <row r="61" spans="1:5" ht="16.5" customHeight="1" thickBot="1">
      <c r="A61" s="166"/>
      <c r="B61" s="166"/>
      <c r="C61" s="166"/>
      <c r="D61" s="337" t="s">
        <v>46</v>
      </c>
      <c r="E61" s="337"/>
    </row>
    <row r="62" spans="1:5" ht="37.5" customHeight="1" thickBot="1">
      <c r="A62" s="185" t="s">
        <v>1</v>
      </c>
      <c r="B62" s="186" t="s">
        <v>35</v>
      </c>
      <c r="C62" s="179" t="s">
        <v>285</v>
      </c>
      <c r="D62" s="179" t="s">
        <v>286</v>
      </c>
      <c r="E62" s="180" t="s">
        <v>302</v>
      </c>
    </row>
    <row r="63" spans="1:5" s="184" customFormat="1" ht="12" customHeight="1" thickBot="1">
      <c r="A63" s="187">
        <v>1</v>
      </c>
      <c r="B63" s="188">
        <v>2</v>
      </c>
      <c r="C63" s="188">
        <v>3</v>
      </c>
      <c r="D63" s="188">
        <v>4</v>
      </c>
      <c r="E63" s="189">
        <v>5</v>
      </c>
    </row>
    <row r="64" spans="1:5" ht="12" customHeight="1" thickBot="1">
      <c r="A64" s="250" t="s">
        <v>3</v>
      </c>
      <c r="B64" s="219" t="s">
        <v>189</v>
      </c>
      <c r="C64" s="192"/>
      <c r="D64" s="192"/>
      <c r="E64" s="193">
        <v>148</v>
      </c>
    </row>
    <row r="65" spans="1:5" ht="12" customHeight="1">
      <c r="A65" s="259" t="s">
        <v>182</v>
      </c>
      <c r="B65" s="214" t="s">
        <v>36</v>
      </c>
      <c r="C65" s="220"/>
      <c r="D65" s="220"/>
      <c r="E65" s="221"/>
    </row>
    <row r="66" spans="1:5" ht="12" customHeight="1">
      <c r="A66" s="253" t="s">
        <v>183</v>
      </c>
      <c r="B66" s="198" t="s">
        <v>37</v>
      </c>
      <c r="C66" s="200"/>
      <c r="D66" s="200"/>
      <c r="E66" s="201"/>
    </row>
    <row r="67" spans="1:5" ht="12" customHeight="1">
      <c r="A67" s="253" t="s">
        <v>184</v>
      </c>
      <c r="B67" s="198" t="s">
        <v>38</v>
      </c>
      <c r="C67" s="208"/>
      <c r="D67" s="208"/>
      <c r="E67" s="209">
        <v>73</v>
      </c>
    </row>
    <row r="68" spans="1:5" ht="12" customHeight="1">
      <c r="A68" s="253" t="s">
        <v>185</v>
      </c>
      <c r="B68" s="222" t="s">
        <v>137</v>
      </c>
      <c r="C68" s="208"/>
      <c r="D68" s="208"/>
      <c r="E68" s="209"/>
    </row>
    <row r="69" spans="1:5" ht="12" customHeight="1">
      <c r="A69" s="253" t="s">
        <v>186</v>
      </c>
      <c r="B69" s="223" t="s">
        <v>210</v>
      </c>
      <c r="C69" s="208"/>
      <c r="D69" s="208"/>
      <c r="E69" s="209">
        <v>55</v>
      </c>
    </row>
    <row r="70" spans="1:5" ht="12" customHeight="1">
      <c r="A70" s="253" t="s">
        <v>187</v>
      </c>
      <c r="B70" s="198" t="s">
        <v>134</v>
      </c>
      <c r="C70" s="208"/>
      <c r="D70" s="208"/>
      <c r="E70" s="209"/>
    </row>
    <row r="71" spans="1:5" ht="12" customHeight="1" thickBot="1">
      <c r="A71" s="253" t="s">
        <v>188</v>
      </c>
      <c r="B71" s="224" t="s">
        <v>39</v>
      </c>
      <c r="C71" s="208"/>
      <c r="D71" s="208"/>
      <c r="E71" s="209">
        <v>20</v>
      </c>
    </row>
    <row r="72" spans="1:5" ht="12" customHeight="1" thickBot="1">
      <c r="A72" s="251" t="s">
        <v>4</v>
      </c>
      <c r="B72" s="225" t="s">
        <v>195</v>
      </c>
      <c r="C72" s="196">
        <f>SUM(C73:C77)</f>
        <v>0</v>
      </c>
      <c r="D72" s="196">
        <f>SUM(D73:D77)</f>
        <v>0</v>
      </c>
      <c r="E72" s="203">
        <f>SUM(E73:E77)</f>
        <v>83</v>
      </c>
    </row>
    <row r="73" spans="1:5" ht="12" customHeight="1">
      <c r="A73" s="255" t="s">
        <v>190</v>
      </c>
      <c r="B73" s="204" t="s">
        <v>132</v>
      </c>
      <c r="C73" s="205"/>
      <c r="D73" s="205"/>
      <c r="E73" s="206"/>
    </row>
    <row r="74" spans="1:5" ht="12" customHeight="1">
      <c r="A74" s="255" t="s">
        <v>191</v>
      </c>
      <c r="B74" s="198" t="s">
        <v>147</v>
      </c>
      <c r="C74" s="200"/>
      <c r="D74" s="200"/>
      <c r="E74" s="201">
        <v>83</v>
      </c>
    </row>
    <row r="75" spans="1:5" ht="12" customHeight="1">
      <c r="A75" s="255" t="s">
        <v>192</v>
      </c>
      <c r="B75" s="198" t="s">
        <v>211</v>
      </c>
      <c r="C75" s="200"/>
      <c r="D75" s="200"/>
      <c r="E75" s="201"/>
    </row>
    <row r="76" spans="1:5" ht="12" customHeight="1">
      <c r="A76" s="255" t="s">
        <v>193</v>
      </c>
      <c r="B76" s="198" t="s">
        <v>133</v>
      </c>
      <c r="C76" s="200"/>
      <c r="D76" s="200"/>
      <c r="E76" s="201"/>
    </row>
    <row r="77" spans="1:5" ht="12" customHeight="1" thickBot="1">
      <c r="A77" s="256" t="s">
        <v>194</v>
      </c>
      <c r="B77" s="224" t="s">
        <v>212</v>
      </c>
      <c r="C77" s="208"/>
      <c r="D77" s="208"/>
      <c r="E77" s="209"/>
    </row>
    <row r="78" spans="1:5" ht="12" customHeight="1" thickBot="1">
      <c r="A78" s="251" t="s">
        <v>6</v>
      </c>
      <c r="B78" s="225" t="s">
        <v>196</v>
      </c>
      <c r="C78" s="196">
        <f>SUM(C79:C81)</f>
        <v>0</v>
      </c>
      <c r="D78" s="196">
        <f>SUM(D79:D81)</f>
        <v>0</v>
      </c>
      <c r="E78" s="203">
        <v>30</v>
      </c>
    </row>
    <row r="79" spans="1:5" ht="12" customHeight="1">
      <c r="A79" s="255" t="s">
        <v>159</v>
      </c>
      <c r="B79" s="204" t="s">
        <v>84</v>
      </c>
      <c r="C79" s="205"/>
      <c r="D79" s="205"/>
      <c r="E79" s="206">
        <v>30</v>
      </c>
    </row>
    <row r="80" spans="1:5" ht="12" customHeight="1">
      <c r="A80" s="253" t="s">
        <v>160</v>
      </c>
      <c r="B80" s="198" t="s">
        <v>237</v>
      </c>
      <c r="C80" s="200"/>
      <c r="D80" s="200"/>
      <c r="E80" s="201"/>
    </row>
    <row r="81" spans="1:5" ht="12" customHeight="1" thickBot="1">
      <c r="A81" s="256" t="s">
        <v>161</v>
      </c>
      <c r="B81" s="198" t="s">
        <v>213</v>
      </c>
      <c r="C81" s="208"/>
      <c r="D81" s="208"/>
      <c r="E81" s="209"/>
    </row>
    <row r="82" spans="1:5" ht="12" customHeight="1" thickBot="1">
      <c r="A82" s="251" t="s">
        <v>7</v>
      </c>
      <c r="B82" s="225" t="s">
        <v>149</v>
      </c>
      <c r="C82" s="194"/>
      <c r="D82" s="194"/>
      <c r="E82" s="195"/>
    </row>
    <row r="83" spans="1:5" ht="12" customHeight="1" thickBot="1">
      <c r="A83" s="251" t="s">
        <v>8</v>
      </c>
      <c r="B83" s="225" t="s">
        <v>150</v>
      </c>
      <c r="C83" s="194"/>
      <c r="D83" s="194"/>
      <c r="E83" s="195"/>
    </row>
    <row r="84" spans="1:5" ht="12" customHeight="1" thickBot="1">
      <c r="A84" s="251" t="s">
        <v>9</v>
      </c>
      <c r="B84" s="225" t="s">
        <v>238</v>
      </c>
      <c r="C84" s="194"/>
      <c r="D84" s="194"/>
      <c r="E84" s="195"/>
    </row>
    <row r="85" spans="1:5" ht="12" customHeight="1" thickBot="1">
      <c r="A85" s="251" t="s">
        <v>10</v>
      </c>
      <c r="B85" s="225" t="s">
        <v>271</v>
      </c>
      <c r="C85" s="196">
        <f>SUM(C86:C87)</f>
        <v>0</v>
      </c>
      <c r="D85" s="196">
        <f>SUM(D86:D87)</f>
        <v>0</v>
      </c>
      <c r="E85" s="203">
        <f>SUM(E86:E87)</f>
        <v>0</v>
      </c>
    </row>
    <row r="86" spans="1:5" ht="12" customHeight="1">
      <c r="A86" s="255" t="s">
        <v>172</v>
      </c>
      <c r="B86" s="204" t="s">
        <v>128</v>
      </c>
      <c r="C86" s="205"/>
      <c r="D86" s="205"/>
      <c r="E86" s="206"/>
    </row>
    <row r="87" spans="1:5" ht="12" customHeight="1" thickBot="1">
      <c r="A87" s="256" t="s">
        <v>173</v>
      </c>
      <c r="B87" s="224" t="s">
        <v>214</v>
      </c>
      <c r="C87" s="208"/>
      <c r="D87" s="208"/>
      <c r="E87" s="209"/>
    </row>
    <row r="88" spans="1:6" ht="12" customHeight="1" thickBot="1">
      <c r="A88" s="251" t="s">
        <v>27</v>
      </c>
      <c r="B88" s="225" t="s">
        <v>272</v>
      </c>
      <c r="C88" s="196">
        <f>C64+C72+C78+C82+C83+C84+C85</f>
        <v>0</v>
      </c>
      <c r="D88" s="196">
        <f>D64+D72+D78+D82+D83+D84+D85</f>
        <v>0</v>
      </c>
      <c r="E88" s="196">
        <v>261</v>
      </c>
      <c r="F88" s="333"/>
    </row>
    <row r="89" ht="15.75">
      <c r="A89" s="70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&amp;11MÓRÁGYI ROMA NEMZETISÉGI ÖNKORMÁNYZA
2015.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D81" sqref="D81"/>
    </sheetView>
  </sheetViews>
  <sheetFormatPr defaultColWidth="9.00390625" defaultRowHeight="12.75"/>
  <cols>
    <col min="1" max="1" width="11.625" style="10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12" customFormat="1" ht="21" customHeight="1" thickBot="1">
      <c r="A1" s="41"/>
      <c r="B1" s="42"/>
      <c r="C1" s="42"/>
      <c r="D1" s="43" t="s">
        <v>293</v>
      </c>
    </row>
    <row r="2" spans="1:4" s="13" customFormat="1" ht="15.75">
      <c r="A2" s="100" t="s">
        <v>42</v>
      </c>
      <c r="B2" s="101"/>
      <c r="C2" s="102" t="s">
        <v>299</v>
      </c>
      <c r="D2" s="103" t="s">
        <v>43</v>
      </c>
    </row>
    <row r="3" spans="1:4" s="13" customFormat="1" ht="16.5" thickBot="1">
      <c r="A3" s="104" t="s">
        <v>44</v>
      </c>
      <c r="B3" s="105"/>
      <c r="C3" s="106" t="s">
        <v>215</v>
      </c>
      <c r="D3" s="107" t="s">
        <v>45</v>
      </c>
    </row>
    <row r="4" spans="1:4" s="14" customFormat="1" ht="21" customHeight="1" thickBot="1">
      <c r="A4" s="44"/>
      <c r="B4" s="44"/>
      <c r="C4" s="44"/>
      <c r="D4" s="76" t="s">
        <v>46</v>
      </c>
    </row>
    <row r="5" spans="1:4" ht="38.25">
      <c r="A5" s="45" t="s">
        <v>47</v>
      </c>
      <c r="B5" s="46" t="s">
        <v>48</v>
      </c>
      <c r="C5" s="338" t="s">
        <v>49</v>
      </c>
      <c r="D5" s="340" t="s">
        <v>50</v>
      </c>
    </row>
    <row r="6" spans="1:4" ht="13.5" thickBot="1">
      <c r="A6" s="99" t="s">
        <v>51</v>
      </c>
      <c r="B6" s="47"/>
      <c r="C6" s="339"/>
      <c r="D6" s="341"/>
    </row>
    <row r="7" spans="1:4" s="11" customFormat="1" ht="16.5" thickBot="1">
      <c r="A7" s="81">
        <v>1</v>
      </c>
      <c r="B7" s="82">
        <v>2</v>
      </c>
      <c r="C7" s="82">
        <v>3</v>
      </c>
      <c r="D7" s="95">
        <v>4</v>
      </c>
    </row>
    <row r="8" spans="1:4" s="11" customFormat="1" ht="15.75" customHeight="1" thickBot="1">
      <c r="A8" s="48"/>
      <c r="B8" s="49"/>
      <c r="C8" s="109" t="s">
        <v>52</v>
      </c>
      <c r="D8" s="50"/>
    </row>
    <row r="9" spans="1:4" s="15" customFormat="1" ht="13.5" customHeight="1" thickBot="1">
      <c r="A9" s="77">
        <v>1</v>
      </c>
      <c r="B9" s="326" t="s">
        <v>183</v>
      </c>
      <c r="C9" s="83" t="s">
        <v>53</v>
      </c>
      <c r="D9" s="79">
        <v>4</v>
      </c>
    </row>
    <row r="10" spans="1:4" s="4" customFormat="1" ht="13.5" customHeight="1">
      <c r="A10" s="51"/>
      <c r="B10" s="52">
        <v>1</v>
      </c>
      <c r="C10" s="84" t="s">
        <v>54</v>
      </c>
      <c r="D10" s="53"/>
    </row>
    <row r="11" spans="1:4" s="4" customFormat="1" ht="13.5" customHeight="1">
      <c r="A11" s="51"/>
      <c r="B11" s="52">
        <v>2</v>
      </c>
      <c r="C11" s="84" t="s">
        <v>55</v>
      </c>
      <c r="D11" s="53"/>
    </row>
    <row r="12" spans="1:4" s="4" customFormat="1" ht="13.5" customHeight="1">
      <c r="A12" s="51"/>
      <c r="B12" s="52">
        <v>3</v>
      </c>
      <c r="C12" s="84" t="s">
        <v>88</v>
      </c>
      <c r="D12" s="53">
        <v>4</v>
      </c>
    </row>
    <row r="13" spans="1:4" s="4" customFormat="1" ht="13.5" customHeight="1">
      <c r="A13" s="51"/>
      <c r="B13" s="52">
        <v>4</v>
      </c>
      <c r="C13" s="84" t="s">
        <v>56</v>
      </c>
      <c r="D13" s="53"/>
    </row>
    <row r="14" spans="1:4" s="4" customFormat="1" ht="13.5" customHeight="1">
      <c r="A14" s="51"/>
      <c r="B14" s="52">
        <v>5</v>
      </c>
      <c r="C14" s="84" t="s">
        <v>148</v>
      </c>
      <c r="D14" s="53"/>
    </row>
    <row r="15" spans="1:4" s="4" customFormat="1" ht="13.5" customHeight="1" thickBot="1">
      <c r="A15" s="51"/>
      <c r="B15" s="52">
        <v>6</v>
      </c>
      <c r="C15" s="84" t="s">
        <v>57</v>
      </c>
      <c r="D15" s="53"/>
    </row>
    <row r="16" spans="1:4" s="15" customFormat="1" ht="13.5" customHeight="1" thickBot="1">
      <c r="A16" s="77"/>
      <c r="B16" s="326" t="s">
        <v>184</v>
      </c>
      <c r="C16" s="83" t="s">
        <v>58</v>
      </c>
      <c r="D16" s="80">
        <f>SUM(D17:D20)</f>
        <v>0</v>
      </c>
    </row>
    <row r="17" spans="1:4" s="15" customFormat="1" ht="13.5" customHeight="1">
      <c r="A17" s="37"/>
      <c r="B17" s="39">
        <v>1</v>
      </c>
      <c r="C17" s="85" t="s">
        <v>125</v>
      </c>
      <c r="D17" s="40"/>
    </row>
    <row r="18" spans="1:4" s="15" customFormat="1" ht="13.5" customHeight="1">
      <c r="A18" s="54"/>
      <c r="B18" s="55">
        <v>2</v>
      </c>
      <c r="C18" s="86" t="s">
        <v>59</v>
      </c>
      <c r="D18" s="226"/>
    </row>
    <row r="19" spans="1:4" s="4" customFormat="1" ht="13.5" customHeight="1">
      <c r="A19" s="51"/>
      <c r="B19" s="52">
        <v>3</v>
      </c>
      <c r="C19" s="84" t="s">
        <v>60</v>
      </c>
      <c r="D19" s="53"/>
    </row>
    <row r="20" spans="1:4" s="4" customFormat="1" ht="13.5" customHeight="1" thickBot="1">
      <c r="A20" s="51"/>
      <c r="B20" s="52">
        <v>4</v>
      </c>
      <c r="C20" s="84" t="s">
        <v>216</v>
      </c>
      <c r="D20" s="53"/>
    </row>
    <row r="21" spans="1:4" s="15" customFormat="1" ht="13.5" customHeight="1" thickBot="1">
      <c r="A21" s="77">
        <v>2</v>
      </c>
      <c r="B21" s="78"/>
      <c r="C21" s="83" t="s">
        <v>62</v>
      </c>
      <c r="D21" s="80">
        <f>SUM(D22:D24)</f>
        <v>0</v>
      </c>
    </row>
    <row r="22" spans="1:4" s="4" customFormat="1" ht="13.5" customHeight="1">
      <c r="A22" s="51"/>
      <c r="B22" s="52">
        <v>1</v>
      </c>
      <c r="C22" s="84" t="s">
        <v>63</v>
      </c>
      <c r="D22" s="53"/>
    </row>
    <row r="23" spans="1:4" s="4" customFormat="1" ht="13.5" customHeight="1">
      <c r="A23" s="51"/>
      <c r="B23" s="52">
        <v>2</v>
      </c>
      <c r="C23" s="84" t="s">
        <v>123</v>
      </c>
      <c r="D23" s="53"/>
    </row>
    <row r="24" spans="1:4" s="4" customFormat="1" ht="13.5" customHeight="1" thickBot="1">
      <c r="A24" s="51"/>
      <c r="B24" s="52">
        <v>3</v>
      </c>
      <c r="C24" s="84" t="s">
        <v>64</v>
      </c>
      <c r="D24" s="53"/>
    </row>
    <row r="25" spans="1:4" s="15" customFormat="1" ht="14.25" customHeight="1" thickBot="1">
      <c r="A25" s="77">
        <v>3</v>
      </c>
      <c r="B25" s="78"/>
      <c r="C25" s="83" t="s">
        <v>135</v>
      </c>
      <c r="D25" s="80"/>
    </row>
    <row r="26" spans="1:4" s="4" customFormat="1" ht="13.5" customHeight="1">
      <c r="A26" s="51"/>
      <c r="B26" s="52">
        <v>1</v>
      </c>
      <c r="C26" s="84" t="s">
        <v>65</v>
      </c>
      <c r="D26" s="53"/>
    </row>
    <row r="27" spans="1:4" s="4" customFormat="1" ht="13.5" customHeight="1">
      <c r="A27" s="51"/>
      <c r="B27" s="52">
        <v>2</v>
      </c>
      <c r="C27" s="84" t="s">
        <v>66</v>
      </c>
      <c r="D27" s="53"/>
    </row>
    <row r="28" spans="1:4" s="4" customFormat="1" ht="13.5" customHeight="1">
      <c r="A28" s="51"/>
      <c r="B28" s="52">
        <v>3</v>
      </c>
      <c r="C28" s="84" t="s">
        <v>136</v>
      </c>
      <c r="D28" s="53"/>
    </row>
    <row r="29" spans="1:4" s="4" customFormat="1" ht="13.5" customHeight="1">
      <c r="A29" s="51"/>
      <c r="B29" s="52">
        <v>4</v>
      </c>
      <c r="C29" s="84" t="s">
        <v>67</v>
      </c>
      <c r="D29" s="53"/>
    </row>
    <row r="30" spans="1:4" s="4" customFormat="1" ht="13.5" customHeight="1">
      <c r="A30" s="51"/>
      <c r="B30" s="52">
        <v>5</v>
      </c>
      <c r="C30" s="84" t="s">
        <v>203</v>
      </c>
      <c r="D30" s="53"/>
    </row>
    <row r="31" spans="1:4" s="4" customFormat="1" ht="13.5" customHeight="1">
      <c r="A31" s="51"/>
      <c r="B31" s="52">
        <v>6</v>
      </c>
      <c r="C31" s="84" t="s">
        <v>68</v>
      </c>
      <c r="D31" s="53"/>
    </row>
    <row r="32" spans="1:4" s="4" customFormat="1" ht="13.5" customHeight="1">
      <c r="A32" s="51"/>
      <c r="B32" s="52">
        <v>7</v>
      </c>
      <c r="C32" s="84" t="s">
        <v>69</v>
      </c>
      <c r="D32" s="53"/>
    </row>
    <row r="33" spans="1:4" s="4" customFormat="1" ht="13.5" customHeight="1">
      <c r="A33" s="51"/>
      <c r="B33" s="52">
        <v>8</v>
      </c>
      <c r="C33" s="84" t="s">
        <v>70</v>
      </c>
      <c r="D33" s="53"/>
    </row>
    <row r="34" spans="1:4" s="4" customFormat="1" ht="13.5" customHeight="1">
      <c r="A34" s="51"/>
      <c r="B34" s="52">
        <v>9</v>
      </c>
      <c r="C34" s="84" t="s">
        <v>71</v>
      </c>
      <c r="D34" s="53"/>
    </row>
    <row r="35" spans="1:4" s="4" customFormat="1" ht="13.5" customHeight="1" thickBot="1">
      <c r="A35" s="91"/>
      <c r="B35" s="92">
        <v>10</v>
      </c>
      <c r="C35" s="94" t="s">
        <v>72</v>
      </c>
      <c r="D35" s="93"/>
    </row>
    <row r="36" spans="1:4" s="4" customFormat="1" ht="13.5" customHeight="1" thickBot="1">
      <c r="A36" s="77">
        <v>4</v>
      </c>
      <c r="B36" s="78"/>
      <c r="C36" s="83" t="s">
        <v>217</v>
      </c>
      <c r="D36" s="80">
        <v>190</v>
      </c>
    </row>
    <row r="37" spans="1:4" s="4" customFormat="1" ht="13.5" customHeight="1">
      <c r="A37" s="56"/>
      <c r="B37" s="57">
        <v>1</v>
      </c>
      <c r="C37" s="98" t="s">
        <v>219</v>
      </c>
      <c r="D37" s="58">
        <v>190</v>
      </c>
    </row>
    <row r="38" spans="1:4" s="4" customFormat="1" ht="13.5" customHeight="1">
      <c r="A38" s="51"/>
      <c r="B38" s="52">
        <v>2</v>
      </c>
      <c r="C38" s="84" t="s">
        <v>220</v>
      </c>
      <c r="D38" s="53"/>
    </row>
    <row r="39" spans="1:4" s="4" customFormat="1" ht="13.5" customHeight="1">
      <c r="A39" s="51"/>
      <c r="B39" s="52">
        <v>3</v>
      </c>
      <c r="C39" s="84" t="s">
        <v>218</v>
      </c>
      <c r="D39" s="53"/>
    </row>
    <row r="40" spans="1:4" s="4" customFormat="1" ht="13.5" customHeight="1">
      <c r="A40" s="51"/>
      <c r="B40" s="52">
        <v>4</v>
      </c>
      <c r="C40" s="84" t="s">
        <v>221</v>
      </c>
      <c r="D40" s="53"/>
    </row>
    <row r="41" spans="1:4" s="4" customFormat="1" ht="13.5" customHeight="1">
      <c r="A41" s="51"/>
      <c r="B41" s="52">
        <v>5</v>
      </c>
      <c r="C41" s="84" t="s">
        <v>274</v>
      </c>
      <c r="D41" s="53"/>
    </row>
    <row r="42" spans="1:4" s="4" customFormat="1" ht="13.5" customHeight="1">
      <c r="A42" s="51"/>
      <c r="B42" s="52">
        <v>6</v>
      </c>
      <c r="C42" s="84" t="s">
        <v>73</v>
      </c>
      <c r="D42" s="53"/>
    </row>
    <row r="43" spans="1:4" s="4" customFormat="1" ht="13.5" customHeight="1" thickBot="1">
      <c r="A43" s="327">
        <v>5</v>
      </c>
      <c r="B43" s="328"/>
      <c r="C43" s="329" t="s">
        <v>275</v>
      </c>
      <c r="D43" s="330"/>
    </row>
    <row r="44" spans="1:4" s="15" customFormat="1" ht="13.5" customHeight="1" thickBot="1">
      <c r="A44" s="77">
        <v>6</v>
      </c>
      <c r="B44" s="78"/>
      <c r="C44" s="83" t="s">
        <v>124</v>
      </c>
      <c r="D44" s="80">
        <f>SUM(D45:D46)</f>
        <v>0</v>
      </c>
    </row>
    <row r="45" spans="1:4" s="4" customFormat="1" ht="13.5" customHeight="1">
      <c r="A45" s="51"/>
      <c r="B45" s="52">
        <v>1</v>
      </c>
      <c r="C45" s="84" t="s">
        <v>118</v>
      </c>
      <c r="D45" s="53"/>
    </row>
    <row r="46" spans="1:4" s="4" customFormat="1" ht="13.5" customHeight="1" thickBot="1">
      <c r="A46" s="51"/>
      <c r="B46" s="52">
        <v>2</v>
      </c>
      <c r="C46" s="84" t="s">
        <v>119</v>
      </c>
      <c r="D46" s="53"/>
    </row>
    <row r="47" spans="1:4" s="4" customFormat="1" ht="13.5" customHeight="1" thickBot="1">
      <c r="A47" s="77">
        <v>7</v>
      </c>
      <c r="B47" s="78"/>
      <c r="C47" s="87" t="s">
        <v>75</v>
      </c>
      <c r="D47" s="79">
        <v>67</v>
      </c>
    </row>
    <row r="48" spans="1:4" s="4" customFormat="1" ht="13.5" customHeight="1">
      <c r="A48" s="38"/>
      <c r="B48" s="39">
        <v>1</v>
      </c>
      <c r="C48" s="88" t="s">
        <v>126</v>
      </c>
      <c r="D48" s="40">
        <v>67</v>
      </c>
    </row>
    <row r="49" spans="1:4" s="4" customFormat="1" ht="13.5" customHeight="1" thickBot="1">
      <c r="A49" s="56"/>
      <c r="B49" s="57">
        <v>2</v>
      </c>
      <c r="C49" s="89" t="s">
        <v>129</v>
      </c>
      <c r="D49" s="58"/>
    </row>
    <row r="50" spans="1:4" s="4" customFormat="1" ht="15.75" thickBot="1">
      <c r="A50" s="174"/>
      <c r="B50" s="175"/>
      <c r="C50" s="90" t="s">
        <v>33</v>
      </c>
      <c r="D50" s="146">
        <v>261</v>
      </c>
    </row>
    <row r="51" spans="1:4" ht="12.75">
      <c r="A51" s="59"/>
      <c r="B51" s="60"/>
      <c r="C51" s="60"/>
      <c r="D51" s="60"/>
    </row>
    <row r="52" spans="1:4" ht="13.5" thickBot="1">
      <c r="A52" s="59"/>
      <c r="B52" s="60"/>
      <c r="C52" s="60"/>
      <c r="D52" s="60"/>
    </row>
    <row r="53" spans="1:4" s="11" customFormat="1" ht="16.5" customHeight="1" thickBot="1">
      <c r="A53" s="61"/>
      <c r="B53" s="62"/>
      <c r="C53" s="108" t="s">
        <v>76</v>
      </c>
      <c r="D53" s="63"/>
    </row>
    <row r="54" spans="1:4" s="16" customFormat="1" ht="15" customHeight="1" thickBot="1">
      <c r="A54" s="77">
        <v>1</v>
      </c>
      <c r="B54" s="78"/>
      <c r="C54" s="83" t="s">
        <v>77</v>
      </c>
      <c r="D54" s="80">
        <v>148</v>
      </c>
    </row>
    <row r="55" spans="1:4" ht="15" customHeight="1">
      <c r="A55" s="51"/>
      <c r="B55" s="52">
        <v>1</v>
      </c>
      <c r="C55" s="84" t="s">
        <v>78</v>
      </c>
      <c r="D55" s="53"/>
    </row>
    <row r="56" spans="1:4" ht="15" customHeight="1">
      <c r="A56" s="51"/>
      <c r="B56" s="52">
        <v>2</v>
      </c>
      <c r="C56" s="84" t="s">
        <v>37</v>
      </c>
      <c r="D56" s="53"/>
    </row>
    <row r="57" spans="1:4" ht="15" customHeight="1">
      <c r="A57" s="51"/>
      <c r="B57" s="52">
        <v>3</v>
      </c>
      <c r="C57" s="84" t="s">
        <v>79</v>
      </c>
      <c r="D57" s="53">
        <v>73</v>
      </c>
    </row>
    <row r="58" spans="1:4" ht="15" customHeight="1">
      <c r="A58" s="51"/>
      <c r="B58" s="52">
        <v>4</v>
      </c>
      <c r="C58" s="97" t="s">
        <v>137</v>
      </c>
      <c r="D58" s="53"/>
    </row>
    <row r="59" spans="1:4" ht="15" customHeight="1">
      <c r="A59" s="51"/>
      <c r="B59" s="52">
        <v>5</v>
      </c>
      <c r="C59" s="84" t="s">
        <v>222</v>
      </c>
      <c r="D59" s="53">
        <v>55</v>
      </c>
    </row>
    <row r="60" spans="1:4" ht="15" customHeight="1">
      <c r="A60" s="51"/>
      <c r="B60" s="52">
        <v>6</v>
      </c>
      <c r="C60" s="84" t="s">
        <v>80</v>
      </c>
      <c r="D60" s="53"/>
    </row>
    <row r="61" spans="1:4" ht="15" customHeight="1" thickBot="1">
      <c r="A61" s="51"/>
      <c r="B61" s="52">
        <v>7</v>
      </c>
      <c r="C61" s="84" t="s">
        <v>39</v>
      </c>
      <c r="D61" s="53">
        <v>20</v>
      </c>
    </row>
    <row r="62" spans="1:4" s="16" customFormat="1" ht="15" customHeight="1" thickBot="1">
      <c r="A62" s="77">
        <v>2</v>
      </c>
      <c r="B62" s="78"/>
      <c r="C62" s="83" t="s">
        <v>81</v>
      </c>
      <c r="D62" s="80">
        <f>SUM(D63:D65)</f>
        <v>83</v>
      </c>
    </row>
    <row r="63" spans="1:4" ht="15" customHeight="1">
      <c r="A63" s="51"/>
      <c r="B63" s="52">
        <v>1</v>
      </c>
      <c r="C63" s="84" t="s">
        <v>82</v>
      </c>
      <c r="D63" s="53"/>
    </row>
    <row r="64" spans="1:4" ht="15" customHeight="1">
      <c r="A64" s="51"/>
      <c r="B64" s="52">
        <v>2</v>
      </c>
      <c r="C64" s="84" t="s">
        <v>147</v>
      </c>
      <c r="D64" s="53">
        <v>83</v>
      </c>
    </row>
    <row r="65" spans="1:4" ht="15" customHeight="1" thickBot="1">
      <c r="A65" s="51"/>
      <c r="B65" s="52">
        <v>3</v>
      </c>
      <c r="C65" s="84" t="s">
        <v>83</v>
      </c>
      <c r="D65" s="53"/>
    </row>
    <row r="66" spans="1:4" s="16" customFormat="1" ht="15" customHeight="1" thickBot="1">
      <c r="A66" s="77">
        <v>3</v>
      </c>
      <c r="B66" s="78"/>
      <c r="C66" s="83" t="s">
        <v>40</v>
      </c>
      <c r="D66" s="80">
        <v>30</v>
      </c>
    </row>
    <row r="67" spans="1:4" ht="15" customHeight="1">
      <c r="A67" s="51"/>
      <c r="B67" s="52">
        <v>1</v>
      </c>
      <c r="C67" s="84" t="s">
        <v>84</v>
      </c>
      <c r="D67" s="53">
        <v>30</v>
      </c>
    </row>
    <row r="68" spans="1:4" ht="15" customHeight="1">
      <c r="A68" s="91"/>
      <c r="B68" s="92">
        <v>2</v>
      </c>
      <c r="C68" s="94" t="s">
        <v>284</v>
      </c>
      <c r="D68" s="93"/>
    </row>
    <row r="69" spans="1:4" ht="15" customHeight="1">
      <c r="A69" s="91"/>
      <c r="B69" s="92"/>
      <c r="C69" s="94" t="s">
        <v>287</v>
      </c>
      <c r="D69" s="93"/>
    </row>
    <row r="70" spans="1:4" ht="15" customHeight="1" thickBot="1">
      <c r="A70" s="91"/>
      <c r="B70" s="92">
        <v>3</v>
      </c>
      <c r="C70" s="94" t="s">
        <v>197</v>
      </c>
      <c r="D70" s="93"/>
    </row>
    <row r="71" spans="1:4" ht="15" customHeight="1" thickBot="1">
      <c r="A71" s="77">
        <v>4</v>
      </c>
      <c r="B71" s="78"/>
      <c r="C71" s="83" t="s">
        <v>143</v>
      </c>
      <c r="D71" s="331"/>
    </row>
    <row r="72" spans="1:4" ht="15" customHeight="1" thickBot="1">
      <c r="A72" s="77">
        <v>5</v>
      </c>
      <c r="B72" s="78"/>
      <c r="C72" s="83" t="s">
        <v>85</v>
      </c>
      <c r="D72" s="331"/>
    </row>
    <row r="73" spans="1:4" ht="15" customHeight="1" thickBot="1">
      <c r="A73" s="77">
        <v>6</v>
      </c>
      <c r="B73" s="78"/>
      <c r="C73" s="83" t="s">
        <v>273</v>
      </c>
      <c r="D73" s="331"/>
    </row>
    <row r="74" spans="1:4" s="16" customFormat="1" ht="15" customHeight="1" thickBot="1">
      <c r="A74" s="77">
        <v>7</v>
      </c>
      <c r="B74" s="78"/>
      <c r="C74" s="83" t="s">
        <v>127</v>
      </c>
      <c r="D74" s="80"/>
    </row>
    <row r="75" spans="1:4" ht="15" customHeight="1">
      <c r="A75" s="51"/>
      <c r="B75" s="52">
        <v>1</v>
      </c>
      <c r="C75" s="84" t="s">
        <v>128</v>
      </c>
      <c r="D75" s="53"/>
    </row>
    <row r="76" spans="1:4" ht="15" customHeight="1">
      <c r="A76" s="51"/>
      <c r="B76" s="52">
        <v>2</v>
      </c>
      <c r="C76" s="84" t="s">
        <v>121</v>
      </c>
      <c r="D76" s="53"/>
    </row>
    <row r="77" spans="1:4" ht="15" customHeight="1">
      <c r="A77" s="229">
        <v>8</v>
      </c>
      <c r="B77" s="230"/>
      <c r="C77" s="231" t="s">
        <v>157</v>
      </c>
      <c r="D77" s="233"/>
    </row>
    <row r="78" spans="1:4" ht="15" customHeight="1">
      <c r="A78" s="51"/>
      <c r="B78" s="52">
        <v>1</v>
      </c>
      <c r="C78" s="84" t="s">
        <v>198</v>
      </c>
      <c r="D78" s="53"/>
    </row>
    <row r="79" spans="1:4" s="16" customFormat="1" ht="13.5" thickBot="1">
      <c r="A79" s="227"/>
      <c r="B79" s="228">
        <v>2</v>
      </c>
      <c r="C79" s="232" t="s">
        <v>276</v>
      </c>
      <c r="D79" s="136"/>
    </row>
    <row r="80" spans="1:4" ht="19.5" customHeight="1" thickBot="1">
      <c r="A80" s="167"/>
      <c r="B80" s="168"/>
      <c r="C80" s="169" t="s">
        <v>86</v>
      </c>
      <c r="D80" s="150">
        <v>261</v>
      </c>
    </row>
    <row r="81" spans="1:4" ht="13.5" thickBot="1">
      <c r="A81" s="59"/>
      <c r="B81" s="60"/>
      <c r="C81" s="60"/>
      <c r="D81" s="60"/>
    </row>
    <row r="82" spans="1:4" ht="16.5" thickBot="1">
      <c r="A82" s="64" t="s">
        <v>87</v>
      </c>
      <c r="B82" s="65"/>
      <c r="C82" s="66"/>
      <c r="D82" s="96">
        <v>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7.125" style="7" customWidth="1"/>
    <col min="2" max="3" width="12.875" style="6" hidden="1" customWidth="1"/>
    <col min="4" max="4" width="20.875" style="6" customWidth="1"/>
    <col min="5" max="5" width="28.50390625" style="6" customWidth="1"/>
    <col min="6" max="7" width="12.875" style="6" hidden="1" customWidth="1"/>
    <col min="8" max="8" width="21.875" style="6" customWidth="1"/>
    <col min="9" max="16384" width="9.375" style="6" customWidth="1"/>
  </cols>
  <sheetData>
    <row r="1" spans="1:8" ht="39.75" customHeight="1">
      <c r="A1" s="21" t="s">
        <v>89</v>
      </c>
      <c r="B1" s="20"/>
      <c r="C1" s="20"/>
      <c r="D1" s="20"/>
      <c r="E1" s="20"/>
      <c r="F1" s="20"/>
      <c r="G1" s="20"/>
      <c r="H1" s="20"/>
    </row>
    <row r="2" ht="14.25" thickBot="1">
      <c r="H2" s="75" t="s">
        <v>90</v>
      </c>
    </row>
    <row r="3" spans="1:8" ht="24" customHeight="1" thickBot="1">
      <c r="A3" s="110" t="s">
        <v>52</v>
      </c>
      <c r="B3" s="111"/>
      <c r="C3" s="111"/>
      <c r="D3" s="111"/>
      <c r="E3" s="110" t="s">
        <v>76</v>
      </c>
      <c r="F3" s="111"/>
      <c r="G3" s="111"/>
      <c r="H3" s="112"/>
    </row>
    <row r="4" spans="1:8" s="9" customFormat="1" ht="35.25" customHeight="1" thickBot="1">
      <c r="A4" s="22" t="s">
        <v>91</v>
      </c>
      <c r="B4" s="8" t="s">
        <v>285</v>
      </c>
      <c r="C4" s="8" t="s">
        <v>288</v>
      </c>
      <c r="D4" s="8" t="s">
        <v>303</v>
      </c>
      <c r="E4" s="22" t="s">
        <v>91</v>
      </c>
      <c r="F4" s="8" t="s">
        <v>285</v>
      </c>
      <c r="G4" s="8" t="s">
        <v>288</v>
      </c>
      <c r="H4" s="235" t="s">
        <v>303</v>
      </c>
    </row>
    <row r="5" spans="1:8" ht="18" customHeight="1">
      <c r="A5" s="170" t="s">
        <v>92</v>
      </c>
      <c r="B5" s="113"/>
      <c r="C5" s="113"/>
      <c r="D5" s="114">
        <v>4</v>
      </c>
      <c r="E5" s="126" t="s">
        <v>93</v>
      </c>
      <c r="F5" s="113"/>
      <c r="G5" s="113"/>
      <c r="H5" s="115"/>
    </row>
    <row r="6" spans="1:8" ht="27.75" customHeight="1">
      <c r="A6" s="171" t="s">
        <v>151</v>
      </c>
      <c r="B6" s="116"/>
      <c r="C6" s="116"/>
      <c r="D6" s="117"/>
      <c r="E6" s="123" t="s">
        <v>94</v>
      </c>
      <c r="F6" s="116"/>
      <c r="G6" s="116"/>
      <c r="H6" s="118"/>
    </row>
    <row r="7" spans="1:8" ht="18" customHeight="1">
      <c r="A7" s="171" t="s">
        <v>135</v>
      </c>
      <c r="B7" s="116"/>
      <c r="C7" s="116"/>
      <c r="D7" s="117"/>
      <c r="E7" s="123" t="s">
        <v>95</v>
      </c>
      <c r="F7" s="116"/>
      <c r="G7" s="116"/>
      <c r="H7" s="118">
        <v>73</v>
      </c>
    </row>
    <row r="8" spans="1:8" ht="18" customHeight="1">
      <c r="A8" s="171" t="s">
        <v>223</v>
      </c>
      <c r="B8" s="116"/>
      <c r="C8" s="116"/>
      <c r="D8" s="117">
        <v>190</v>
      </c>
      <c r="E8" s="124" t="s">
        <v>137</v>
      </c>
      <c r="F8" s="116"/>
      <c r="G8" s="116"/>
      <c r="H8" s="118"/>
    </row>
    <row r="9" spans="1:8" ht="22.5" customHeight="1">
      <c r="A9" s="171" t="s">
        <v>74</v>
      </c>
      <c r="B9" s="116"/>
      <c r="C9" s="116"/>
      <c r="D9" s="117"/>
      <c r="E9" s="123" t="s">
        <v>224</v>
      </c>
      <c r="F9" s="116"/>
      <c r="G9" s="116"/>
      <c r="H9" s="118">
        <v>55</v>
      </c>
    </row>
    <row r="10" spans="1:8" ht="18" customHeight="1">
      <c r="A10" s="171" t="s">
        <v>277</v>
      </c>
      <c r="B10" s="116"/>
      <c r="C10" s="116"/>
      <c r="D10" s="117"/>
      <c r="E10" s="123" t="s">
        <v>96</v>
      </c>
      <c r="F10" s="116"/>
      <c r="G10" s="116"/>
      <c r="H10" s="118">
        <v>0</v>
      </c>
    </row>
    <row r="11" spans="1:8" ht="26.25" customHeight="1">
      <c r="A11" s="171" t="s">
        <v>124</v>
      </c>
      <c r="B11" s="116"/>
      <c r="C11" s="116"/>
      <c r="D11" s="117"/>
      <c r="E11" s="123" t="s">
        <v>300</v>
      </c>
      <c r="F11" s="116"/>
      <c r="G11" s="116"/>
      <c r="H11" s="118">
        <v>20</v>
      </c>
    </row>
    <row r="12" spans="1:8" ht="18" customHeight="1">
      <c r="A12" s="171" t="s">
        <v>141</v>
      </c>
      <c r="B12" s="116"/>
      <c r="C12" s="116"/>
      <c r="D12" s="117">
        <v>67</v>
      </c>
      <c r="E12" s="123" t="s">
        <v>97</v>
      </c>
      <c r="F12" s="116"/>
      <c r="G12" s="116"/>
      <c r="H12" s="118">
        <v>30</v>
      </c>
    </row>
    <row r="13" spans="1:8" ht="24" customHeight="1">
      <c r="A13" s="125" t="s">
        <v>279</v>
      </c>
      <c r="B13" s="116"/>
      <c r="C13" s="116"/>
      <c r="D13" s="117"/>
      <c r="E13" s="123" t="s">
        <v>197</v>
      </c>
      <c r="F13" s="116"/>
      <c r="G13" s="116"/>
      <c r="H13" s="118"/>
    </row>
    <row r="14" spans="1:8" ht="18" customHeight="1">
      <c r="A14" s="125" t="s">
        <v>289</v>
      </c>
      <c r="B14" s="116"/>
      <c r="C14" s="116"/>
      <c r="D14" s="117"/>
      <c r="E14" s="123" t="s">
        <v>127</v>
      </c>
      <c r="F14" s="116"/>
      <c r="G14" s="116"/>
      <c r="H14" s="118"/>
    </row>
    <row r="15" spans="1:8" ht="18" customHeight="1">
      <c r="A15" s="125"/>
      <c r="B15" s="116"/>
      <c r="C15" s="116"/>
      <c r="D15" s="117"/>
      <c r="E15" s="125" t="s">
        <v>280</v>
      </c>
      <c r="F15" s="116"/>
      <c r="G15" s="116"/>
      <c r="H15" s="118"/>
    </row>
    <row r="16" spans="1:8" ht="18" customHeight="1">
      <c r="A16" s="125"/>
      <c r="B16" s="116"/>
      <c r="C16" s="116"/>
      <c r="D16" s="117"/>
      <c r="E16" s="125" t="s">
        <v>290</v>
      </c>
      <c r="F16" s="116"/>
      <c r="G16" s="116"/>
      <c r="H16" s="118"/>
    </row>
    <row r="17" spans="1:8" ht="18" customHeight="1">
      <c r="A17" s="125"/>
      <c r="B17" s="116"/>
      <c r="C17" s="116"/>
      <c r="D17" s="117"/>
      <c r="E17" s="125" t="s">
        <v>292</v>
      </c>
      <c r="F17" s="116"/>
      <c r="G17" s="116"/>
      <c r="H17" s="118"/>
    </row>
    <row r="18" spans="1:8" ht="18" customHeight="1">
      <c r="A18" s="125"/>
      <c r="B18" s="116"/>
      <c r="C18" s="116"/>
      <c r="D18" s="117"/>
      <c r="E18" s="125"/>
      <c r="F18" s="116"/>
      <c r="G18" s="116"/>
      <c r="H18" s="118"/>
    </row>
    <row r="19" spans="1:8" ht="18" customHeight="1">
      <c r="A19" s="125"/>
      <c r="B19" s="116"/>
      <c r="C19" s="116"/>
      <c r="D19" s="117"/>
      <c r="E19" s="125"/>
      <c r="F19" s="116"/>
      <c r="G19" s="116"/>
      <c r="H19" s="118"/>
    </row>
    <row r="20" spans="1:8" ht="18" customHeight="1" thickBot="1">
      <c r="A20" s="119"/>
      <c r="B20" s="120"/>
      <c r="C20" s="120"/>
      <c r="D20" s="121"/>
      <c r="E20" s="127"/>
      <c r="F20" s="120"/>
      <c r="G20" s="120"/>
      <c r="H20" s="122"/>
    </row>
    <row r="21" spans="1:8" ht="18" customHeight="1" thickBot="1">
      <c r="A21" s="144" t="s">
        <v>98</v>
      </c>
      <c r="B21" s="145">
        <f>SUM(B5:B20)</f>
        <v>0</v>
      </c>
      <c r="C21" s="145">
        <f>SUM(C5:C20)</f>
        <v>0</v>
      </c>
      <c r="D21" s="145">
        <f>SUM(D5:D20)</f>
        <v>261</v>
      </c>
      <c r="E21" s="144" t="s">
        <v>98</v>
      </c>
      <c r="F21" s="145">
        <f>SUM(F5:F20)</f>
        <v>0</v>
      </c>
      <c r="G21" s="145">
        <f>SUM(G5:G20)</f>
        <v>0</v>
      </c>
      <c r="H21" s="145">
        <f>SUM(H5:H20)</f>
        <v>178</v>
      </c>
    </row>
    <row r="22" spans="1:8" ht="18" customHeight="1" thickBot="1">
      <c r="A22" s="147" t="s">
        <v>99</v>
      </c>
      <c r="B22" s="148" t="str">
        <f>IF(((F21-B21)&gt;0),F21-B21,"----")</f>
        <v>----</v>
      </c>
      <c r="C22" s="148" t="str">
        <f>IF(((G21-C21)&gt;0),G21-C21,"----")</f>
        <v>----</v>
      </c>
      <c r="D22" s="148" t="str">
        <f>IF(((H21-D21)&gt;0),H21-D21,"----")</f>
        <v>----</v>
      </c>
      <c r="E22" s="147" t="s">
        <v>100</v>
      </c>
      <c r="F22" s="148" t="str">
        <f>IF(((B21-F21)&gt;0),B21-F21,"----")</f>
        <v>----</v>
      </c>
      <c r="G22" s="148" t="str">
        <f>IF(((C21-G21)&gt;0),C21-G21,"----")</f>
        <v>----</v>
      </c>
      <c r="H22" s="149">
        <f>IF(((D21-H21)&gt;0),D21-H21,"----")</f>
        <v>83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7.375" style="7" customWidth="1"/>
    <col min="2" max="3" width="12.875" style="6" hidden="1" customWidth="1"/>
    <col min="4" max="4" width="23.125" style="6" customWidth="1"/>
    <col min="5" max="5" width="28.50390625" style="6" customWidth="1"/>
    <col min="6" max="7" width="12.875" style="6" hidden="1" customWidth="1"/>
    <col min="8" max="8" width="20.00390625" style="6" customWidth="1"/>
    <col min="9" max="16384" width="9.375" style="6" customWidth="1"/>
  </cols>
  <sheetData>
    <row r="1" spans="1:8" ht="47.25" customHeight="1">
      <c r="A1" s="21" t="s">
        <v>101</v>
      </c>
      <c r="B1" s="20"/>
      <c r="C1" s="20"/>
      <c r="D1" s="20"/>
      <c r="E1" s="20"/>
      <c r="F1" s="20"/>
      <c r="G1" s="20"/>
      <c r="H1" s="20"/>
    </row>
    <row r="2" ht="14.25" thickBot="1">
      <c r="H2" s="75" t="s">
        <v>90</v>
      </c>
    </row>
    <row r="3" spans="1:8" ht="24" customHeight="1" thickBot="1">
      <c r="A3" s="110" t="s">
        <v>52</v>
      </c>
      <c r="B3" s="111"/>
      <c r="C3" s="111"/>
      <c r="D3" s="111"/>
      <c r="E3" s="110" t="s">
        <v>76</v>
      </c>
      <c r="F3" s="111"/>
      <c r="G3" s="111"/>
      <c r="H3" s="112"/>
    </row>
    <row r="4" spans="1:8" s="9" customFormat="1" ht="35.25" customHeight="1" thickBot="1">
      <c r="A4" s="22" t="s">
        <v>91</v>
      </c>
      <c r="B4" s="8" t="s">
        <v>285</v>
      </c>
      <c r="C4" s="8" t="s">
        <v>288</v>
      </c>
      <c r="D4" s="8" t="s">
        <v>303</v>
      </c>
      <c r="E4" s="22" t="s">
        <v>91</v>
      </c>
      <c r="F4" s="8" t="s">
        <v>285</v>
      </c>
      <c r="G4" s="8" t="s">
        <v>288</v>
      </c>
      <c r="H4" s="8" t="s">
        <v>303</v>
      </c>
    </row>
    <row r="5" spans="1:8" ht="27.75" customHeight="1">
      <c r="A5" s="172" t="s">
        <v>122</v>
      </c>
      <c r="B5" s="113"/>
      <c r="C5" s="113"/>
      <c r="D5" s="113"/>
      <c r="E5" s="170" t="s">
        <v>132</v>
      </c>
      <c r="F5" s="113"/>
      <c r="G5" s="113"/>
      <c r="H5" s="115"/>
    </row>
    <row r="6" spans="1:8" ht="27.75" customHeight="1">
      <c r="A6" s="171" t="s">
        <v>120</v>
      </c>
      <c r="B6" s="116"/>
      <c r="C6" s="116"/>
      <c r="D6" s="116"/>
      <c r="E6" s="171" t="s">
        <v>154</v>
      </c>
      <c r="F6" s="116"/>
      <c r="G6" s="116"/>
      <c r="H6" s="118">
        <v>83</v>
      </c>
    </row>
    <row r="7" spans="1:8" ht="27.75" customHeight="1">
      <c r="A7" s="171" t="s">
        <v>123</v>
      </c>
      <c r="B7" s="116"/>
      <c r="C7" s="116"/>
      <c r="D7" s="116"/>
      <c r="E7" s="171" t="s">
        <v>225</v>
      </c>
      <c r="F7" s="116"/>
      <c r="G7" s="116"/>
      <c r="H7" s="118"/>
    </row>
    <row r="8" spans="1:8" ht="21" customHeight="1">
      <c r="A8" s="171" t="s">
        <v>152</v>
      </c>
      <c r="B8" s="116"/>
      <c r="C8" s="116"/>
      <c r="D8" s="116"/>
      <c r="E8" s="171" t="s">
        <v>133</v>
      </c>
      <c r="F8" s="116"/>
      <c r="G8" s="116"/>
      <c r="H8" s="118"/>
    </row>
    <row r="9" spans="1:8" ht="21" customHeight="1">
      <c r="A9" s="171" t="s">
        <v>72</v>
      </c>
      <c r="B9" s="116"/>
      <c r="C9" s="116"/>
      <c r="D9" s="116"/>
      <c r="E9" s="171" t="s">
        <v>102</v>
      </c>
      <c r="F9" s="116"/>
      <c r="G9" s="116"/>
      <c r="H9" s="118"/>
    </row>
    <row r="10" spans="1:8" ht="25.5" customHeight="1">
      <c r="A10" s="171" t="s">
        <v>291</v>
      </c>
      <c r="B10" s="116"/>
      <c r="C10" s="116"/>
      <c r="D10" s="117"/>
      <c r="E10" s="171" t="s">
        <v>143</v>
      </c>
      <c r="F10" s="116"/>
      <c r="G10" s="116"/>
      <c r="H10" s="118"/>
    </row>
    <row r="11" spans="1:8" ht="24.75" customHeight="1">
      <c r="A11" s="171" t="s">
        <v>153</v>
      </c>
      <c r="B11" s="116"/>
      <c r="C11" s="116"/>
      <c r="D11" s="116"/>
      <c r="E11" s="171" t="s">
        <v>156</v>
      </c>
      <c r="F11" s="116"/>
      <c r="G11" s="116"/>
      <c r="H11" s="118"/>
    </row>
    <row r="12" spans="1:8" ht="27.75" customHeight="1">
      <c r="A12" s="171" t="s">
        <v>281</v>
      </c>
      <c r="B12" s="116"/>
      <c r="C12" s="116"/>
      <c r="D12" s="116"/>
      <c r="E12" s="125" t="s">
        <v>226</v>
      </c>
      <c r="F12" s="116"/>
      <c r="G12" s="116"/>
      <c r="H12" s="118"/>
    </row>
    <row r="13" spans="1:8" ht="21" customHeight="1">
      <c r="A13" s="171" t="s">
        <v>74</v>
      </c>
      <c r="B13" s="116"/>
      <c r="C13" s="116"/>
      <c r="D13" s="116"/>
      <c r="E13" s="125" t="s">
        <v>227</v>
      </c>
      <c r="F13" s="116"/>
      <c r="G13" s="116"/>
      <c r="H13" s="118"/>
    </row>
    <row r="14" spans="1:8" ht="21" customHeight="1">
      <c r="A14" s="171" t="s">
        <v>124</v>
      </c>
      <c r="B14" s="116"/>
      <c r="C14" s="116"/>
      <c r="D14" s="116"/>
      <c r="E14" s="125"/>
      <c r="F14" s="116"/>
      <c r="G14" s="116"/>
      <c r="H14" s="118"/>
    </row>
    <row r="15" spans="1:8" ht="21" customHeight="1" thickBot="1">
      <c r="A15" s="171" t="s">
        <v>141</v>
      </c>
      <c r="B15" s="116"/>
      <c r="C15" s="116"/>
      <c r="D15" s="116"/>
      <c r="E15" s="125"/>
      <c r="F15" s="116"/>
      <c r="G15" s="116"/>
      <c r="H15" s="118"/>
    </row>
    <row r="16" spans="1:8" ht="24" customHeight="1" thickBot="1">
      <c r="A16" s="144" t="s">
        <v>98</v>
      </c>
      <c r="B16" s="145">
        <f>SUM(B5:B15)</f>
        <v>0</v>
      </c>
      <c r="C16" s="145">
        <f>SUM(C5:C15)</f>
        <v>0</v>
      </c>
      <c r="D16" s="145">
        <f>SUM(D5:D15)</f>
        <v>0</v>
      </c>
      <c r="E16" s="144" t="s">
        <v>98</v>
      </c>
      <c r="F16" s="145">
        <f>SUM(F5:F15)</f>
        <v>0</v>
      </c>
      <c r="G16" s="145">
        <f>SUM(G5:G15)</f>
        <v>0</v>
      </c>
      <c r="H16" s="146">
        <f>SUM(H5:H15)</f>
        <v>83</v>
      </c>
    </row>
    <row r="17" spans="1:8" ht="23.25" customHeight="1" thickBot="1">
      <c r="A17" s="147" t="s">
        <v>99</v>
      </c>
      <c r="B17" s="148" t="str">
        <f>IF(((F16-B16)&gt;0),F16-B16,"----")</f>
        <v>----</v>
      </c>
      <c r="C17" s="148" t="str">
        <f>IF(((G16-C16)&gt;0),G16-C16,"----")</f>
        <v>----</v>
      </c>
      <c r="D17" s="148">
        <f>IF(((H16-D16)&gt;0),H16-D16,"----")</f>
        <v>83</v>
      </c>
      <c r="E17" s="147" t="s">
        <v>100</v>
      </c>
      <c r="F17" s="148" t="str">
        <f>IF(((B16-F16)&gt;0),B16-F16,"----")</f>
        <v>----</v>
      </c>
      <c r="G17" s="148" t="str">
        <f>IF(((C16-G16)&gt;0),C16-G16,"----")</f>
        <v>----</v>
      </c>
      <c r="H17" s="149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18" customFormat="1" ht="15.75" thickBot="1">
      <c r="A1" s="17"/>
      <c r="D1" s="19" t="s">
        <v>90</v>
      </c>
    </row>
    <row r="2" spans="1:4" s="3" customFormat="1" ht="48" customHeight="1" thickBot="1">
      <c r="A2" s="23" t="s">
        <v>1</v>
      </c>
      <c r="B2" s="5" t="s">
        <v>2</v>
      </c>
      <c r="C2" s="5" t="s">
        <v>103</v>
      </c>
      <c r="D2" s="24" t="s">
        <v>104</v>
      </c>
    </row>
    <row r="3" spans="1:4" s="3" customFormat="1" ht="18" customHeight="1" thickBot="1">
      <c r="A3" s="128">
        <v>1</v>
      </c>
      <c r="B3" s="129">
        <v>2</v>
      </c>
      <c r="C3" s="129">
        <v>3</v>
      </c>
      <c r="D3" s="130">
        <v>4</v>
      </c>
    </row>
    <row r="4" spans="1:4" ht="18" customHeight="1">
      <c r="A4" s="25" t="s">
        <v>3</v>
      </c>
      <c r="B4" s="131"/>
      <c r="C4" s="113"/>
      <c r="D4" s="115"/>
    </row>
    <row r="5" spans="1:4" ht="18" customHeight="1">
      <c r="A5" s="26" t="s">
        <v>4</v>
      </c>
      <c r="B5" s="132"/>
      <c r="C5" s="116"/>
      <c r="D5" s="118"/>
    </row>
    <row r="6" spans="1:4" ht="18" customHeight="1">
      <c r="A6" s="26" t="s">
        <v>6</v>
      </c>
      <c r="B6" s="132"/>
      <c r="C6" s="116"/>
      <c r="D6" s="118"/>
    </row>
    <row r="7" spans="1:4" ht="18" customHeight="1">
      <c r="A7" s="26" t="s">
        <v>8</v>
      </c>
      <c r="B7" s="132"/>
      <c r="C7" s="116"/>
      <c r="D7" s="118"/>
    </row>
    <row r="8" spans="1:4" ht="18" customHeight="1">
      <c r="A8" s="26" t="s">
        <v>10</v>
      </c>
      <c r="B8" s="132"/>
      <c r="C8" s="116"/>
      <c r="D8" s="118"/>
    </row>
    <row r="9" spans="1:4" ht="18" customHeight="1">
      <c r="A9" s="26" t="s">
        <v>11</v>
      </c>
      <c r="B9" s="132"/>
      <c r="C9" s="116"/>
      <c r="D9" s="118"/>
    </row>
    <row r="10" spans="1:4" ht="18" customHeight="1">
      <c r="A10" s="26" t="s">
        <v>13</v>
      </c>
      <c r="B10" s="132"/>
      <c r="C10" s="116"/>
      <c r="D10" s="118"/>
    </row>
    <row r="11" spans="1:4" ht="18" customHeight="1">
      <c r="A11" s="26" t="s">
        <v>14</v>
      </c>
      <c r="B11" s="132"/>
      <c r="C11" s="116"/>
      <c r="D11" s="118"/>
    </row>
    <row r="12" spans="1:4" ht="18" customHeight="1">
      <c r="A12" s="26" t="s">
        <v>15</v>
      </c>
      <c r="B12" s="132"/>
      <c r="C12" s="116"/>
      <c r="D12" s="118"/>
    </row>
    <row r="13" spans="1:4" ht="18" customHeight="1">
      <c r="A13" s="26" t="s">
        <v>16</v>
      </c>
      <c r="B13" s="132"/>
      <c r="C13" s="116"/>
      <c r="D13" s="118"/>
    </row>
    <row r="14" spans="1:4" ht="18" customHeight="1">
      <c r="A14" s="26" t="s">
        <v>17</v>
      </c>
      <c r="B14" s="132"/>
      <c r="C14" s="116"/>
      <c r="D14" s="118"/>
    </row>
    <row r="15" spans="1:4" ht="18" customHeight="1">
      <c r="A15" s="26" t="s">
        <v>18</v>
      </c>
      <c r="B15" s="132"/>
      <c r="C15" s="116"/>
      <c r="D15" s="118"/>
    </row>
    <row r="16" spans="1:4" ht="18" customHeight="1">
      <c r="A16" s="26" t="s">
        <v>19</v>
      </c>
      <c r="B16" s="132"/>
      <c r="C16" s="116"/>
      <c r="D16" s="118"/>
    </row>
    <row r="17" spans="1:4" ht="18" customHeight="1">
      <c r="A17" s="26" t="s">
        <v>20</v>
      </c>
      <c r="B17" s="132"/>
      <c r="C17" s="116"/>
      <c r="D17" s="118"/>
    </row>
    <row r="18" spans="1:4" ht="18" customHeight="1">
      <c r="A18" s="26" t="s">
        <v>21</v>
      </c>
      <c r="B18" s="132"/>
      <c r="C18" s="116"/>
      <c r="D18" s="118"/>
    </row>
    <row r="19" spans="1:4" ht="18" customHeight="1">
      <c r="A19" s="26" t="s">
        <v>22</v>
      </c>
      <c r="B19" s="132"/>
      <c r="C19" s="116"/>
      <c r="D19" s="118"/>
    </row>
    <row r="20" spans="1:4" ht="18" customHeight="1">
      <c r="A20" s="26" t="s">
        <v>23</v>
      </c>
      <c r="B20" s="132"/>
      <c r="C20" s="116"/>
      <c r="D20" s="118"/>
    </row>
    <row r="21" spans="1:4" ht="18" customHeight="1">
      <c r="A21" s="26" t="s">
        <v>24</v>
      </c>
      <c r="B21" s="132"/>
      <c r="C21" s="116"/>
      <c r="D21" s="118"/>
    </row>
    <row r="22" spans="1:4" ht="18" customHeight="1">
      <c r="A22" s="26" t="s">
        <v>25</v>
      </c>
      <c r="B22" s="132"/>
      <c r="C22" s="116"/>
      <c r="D22" s="118"/>
    </row>
    <row r="23" spans="1:4" ht="18" customHeight="1">
      <c r="A23" s="26" t="s">
        <v>26</v>
      </c>
      <c r="B23" s="132"/>
      <c r="C23" s="116"/>
      <c r="D23" s="118"/>
    </row>
    <row r="24" spans="1:4" ht="18" customHeight="1">
      <c r="A24" s="26" t="s">
        <v>27</v>
      </c>
      <c r="B24" s="132"/>
      <c r="C24" s="116"/>
      <c r="D24" s="118"/>
    </row>
    <row r="25" spans="1:4" ht="18" customHeight="1">
      <c r="A25" s="26" t="s">
        <v>28</v>
      </c>
      <c r="B25" s="132"/>
      <c r="C25" s="116"/>
      <c r="D25" s="118"/>
    </row>
    <row r="26" spans="1:4" ht="18" customHeight="1">
      <c r="A26" s="26" t="s">
        <v>29</v>
      </c>
      <c r="B26" s="132"/>
      <c r="C26" s="116"/>
      <c r="D26" s="118"/>
    </row>
    <row r="27" spans="1:4" ht="18" customHeight="1">
      <c r="A27" s="26" t="s">
        <v>30</v>
      </c>
      <c r="B27" s="132"/>
      <c r="C27" s="116"/>
      <c r="D27" s="118"/>
    </row>
    <row r="28" spans="1:4" ht="18" customHeight="1" thickBot="1">
      <c r="A28" s="27" t="s">
        <v>31</v>
      </c>
      <c r="B28" s="133"/>
      <c r="C28" s="134"/>
      <c r="D28" s="135"/>
    </row>
    <row r="29" spans="1:4" ht="18" customHeight="1" thickBot="1">
      <c r="A29" s="176" t="s">
        <v>32</v>
      </c>
      <c r="B29" s="177" t="s">
        <v>41</v>
      </c>
      <c r="C29" s="151">
        <f>SUM(C4:C28)</f>
        <v>0</v>
      </c>
      <c r="D29" s="152">
        <f>SUM(D4:D28)</f>
        <v>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6&amp;"Times New Roman CE,Félkövér dőlt". sz. melléklet&amp;"Times New Roman CE,Dőlt"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C22" sqref="C22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317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91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9" t="s">
        <v>41</v>
      </c>
      <c r="P1" s="314"/>
    </row>
    <row r="2" spans="1:16" s="31" customFormat="1" ht="15" customHeight="1" thickBot="1">
      <c r="A2" s="72" t="s">
        <v>3</v>
      </c>
      <c r="B2" s="238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315"/>
    </row>
    <row r="3" spans="1:16" s="32" customFormat="1" ht="13.5" customHeight="1">
      <c r="A3" s="71" t="s">
        <v>6</v>
      </c>
      <c r="B3" s="240" t="s">
        <v>138</v>
      </c>
      <c r="C3" s="138"/>
      <c r="D3" s="138"/>
      <c r="E3" s="138">
        <v>1</v>
      </c>
      <c r="F3" s="138">
        <v>1</v>
      </c>
      <c r="G3" s="138"/>
      <c r="H3" s="138"/>
      <c r="I3" s="138">
        <v>1</v>
      </c>
      <c r="J3" s="138">
        <v>1</v>
      </c>
      <c r="K3" s="138"/>
      <c r="L3" s="138"/>
      <c r="M3" s="138"/>
      <c r="N3" s="138"/>
      <c r="O3" s="155">
        <f aca="true" t="shared" si="0" ref="O3:O11">SUM(C3:N3)</f>
        <v>4</v>
      </c>
      <c r="P3" s="316"/>
    </row>
    <row r="4" spans="1:16" s="32" customFormat="1" ht="13.5" customHeight="1">
      <c r="A4" s="236" t="s">
        <v>7</v>
      </c>
      <c r="B4" s="241" t="s">
        <v>139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57">
        <f t="shared" si="0"/>
        <v>0</v>
      </c>
      <c r="P4" s="316"/>
    </row>
    <row r="5" spans="1:16" s="32" customFormat="1" ht="13.5" customHeight="1">
      <c r="A5" s="236" t="s">
        <v>8</v>
      </c>
      <c r="B5" s="240" t="s">
        <v>140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55">
        <f t="shared" si="0"/>
        <v>0</v>
      </c>
      <c r="P5" s="316"/>
    </row>
    <row r="6" spans="1:16" s="32" customFormat="1" ht="13.5" customHeight="1">
      <c r="A6" s="236" t="s">
        <v>9</v>
      </c>
      <c r="B6" s="240" t="s">
        <v>228</v>
      </c>
      <c r="C6" s="138"/>
      <c r="D6" s="138"/>
      <c r="E6" s="138">
        <v>190</v>
      </c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190</v>
      </c>
      <c r="P6" s="316"/>
    </row>
    <row r="7" spans="1:16" s="32" customFormat="1" ht="13.5" customHeight="1">
      <c r="A7" s="236" t="s">
        <v>10</v>
      </c>
      <c r="B7" s="240" t="s">
        <v>124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>
        <f t="shared" si="0"/>
        <v>0</v>
      </c>
      <c r="P7" s="316"/>
    </row>
    <row r="8" spans="1:16" s="32" customFormat="1" ht="13.5" customHeight="1">
      <c r="A8" s="236" t="s">
        <v>11</v>
      </c>
      <c r="B8" s="240" t="s">
        <v>141</v>
      </c>
      <c r="C8" s="138">
        <v>67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67</v>
      </c>
      <c r="P8" s="316"/>
    </row>
    <row r="9" spans="1:16" s="32" customFormat="1" ht="13.5" customHeight="1">
      <c r="A9" s="236" t="s">
        <v>12</v>
      </c>
      <c r="B9" s="240" t="s">
        <v>142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0</v>
      </c>
      <c r="P9" s="316"/>
    </row>
    <row r="10" spans="1:16" s="32" customFormat="1" ht="13.5" customHeight="1" thickBot="1">
      <c r="A10" s="236" t="s">
        <v>13</v>
      </c>
      <c r="B10" s="242" t="s">
        <v>144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56">
        <f t="shared" si="0"/>
        <v>0</v>
      </c>
      <c r="P10" s="316"/>
    </row>
    <row r="11" spans="1:16" s="31" customFormat="1" ht="15.75" customHeight="1" thickBot="1">
      <c r="A11" s="72" t="s">
        <v>14</v>
      </c>
      <c r="B11" s="243" t="s">
        <v>199</v>
      </c>
      <c r="C11" s="153">
        <f aca="true" t="shared" si="1" ref="C11:N11">SUM(C3:C10)</f>
        <v>67</v>
      </c>
      <c r="D11" s="153">
        <f t="shared" si="1"/>
        <v>0</v>
      </c>
      <c r="E11" s="153">
        <f t="shared" si="1"/>
        <v>191</v>
      </c>
      <c r="F11" s="153">
        <f t="shared" si="1"/>
        <v>1</v>
      </c>
      <c r="G11" s="153">
        <f t="shared" si="1"/>
        <v>0</v>
      </c>
      <c r="H11" s="153">
        <f t="shared" si="1"/>
        <v>0</v>
      </c>
      <c r="I11" s="153">
        <f t="shared" si="1"/>
        <v>1</v>
      </c>
      <c r="J11" s="153">
        <f t="shared" si="1"/>
        <v>1</v>
      </c>
      <c r="K11" s="153">
        <f t="shared" si="1"/>
        <v>0</v>
      </c>
      <c r="L11" s="153">
        <f t="shared" si="1"/>
        <v>0</v>
      </c>
      <c r="M11" s="153">
        <f t="shared" si="1"/>
        <v>0</v>
      </c>
      <c r="N11" s="153">
        <f t="shared" si="1"/>
        <v>0</v>
      </c>
      <c r="O11" s="154">
        <f t="shared" si="0"/>
        <v>261</v>
      </c>
      <c r="P11" s="315"/>
    </row>
    <row r="12" spans="1:16" s="31" customFormat="1" ht="15" customHeight="1" thickBot="1">
      <c r="A12" s="72" t="s">
        <v>15</v>
      </c>
      <c r="B12" s="244" t="s">
        <v>76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315"/>
    </row>
    <row r="13" spans="1:16" s="32" customFormat="1" ht="13.5" customHeight="1">
      <c r="A13" s="73" t="s">
        <v>16</v>
      </c>
      <c r="B13" s="241" t="s">
        <v>93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57">
        <f aca="true" t="shared" si="2" ref="O13:O23">SUM(C13:N13)</f>
        <v>0</v>
      </c>
      <c r="P13" s="316"/>
    </row>
    <row r="14" spans="1:16" s="32" customFormat="1" ht="13.5" customHeight="1">
      <c r="A14" s="71" t="s">
        <v>17</v>
      </c>
      <c r="B14" s="240" t="s">
        <v>117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55"/>
      <c r="P14" s="316"/>
    </row>
    <row r="15" spans="1:16" s="32" customFormat="1" ht="13.5" customHeight="1">
      <c r="A15" s="71" t="s">
        <v>18</v>
      </c>
      <c r="B15" s="240" t="s">
        <v>79</v>
      </c>
      <c r="C15" s="138"/>
      <c r="D15" s="138">
        <v>18</v>
      </c>
      <c r="E15" s="138"/>
      <c r="F15" s="138">
        <v>18</v>
      </c>
      <c r="G15" s="138"/>
      <c r="H15" s="138"/>
      <c r="I15" s="138">
        <v>18</v>
      </c>
      <c r="J15" s="138">
        <v>19</v>
      </c>
      <c r="K15" s="138"/>
      <c r="L15" s="138"/>
      <c r="M15" s="138"/>
      <c r="N15" s="138"/>
      <c r="O15" s="155">
        <f t="shared" si="2"/>
        <v>73</v>
      </c>
      <c r="P15" s="316"/>
    </row>
    <row r="16" spans="1:16" s="32" customFormat="1" ht="13.5" customHeight="1">
      <c r="A16" s="71" t="s">
        <v>19</v>
      </c>
      <c r="B16" s="240" t="s">
        <v>155</v>
      </c>
      <c r="C16" s="138"/>
      <c r="D16" s="138"/>
      <c r="E16" s="138"/>
      <c r="F16" s="138">
        <v>83</v>
      </c>
      <c r="G16" s="138"/>
      <c r="H16" s="138"/>
      <c r="I16" s="138"/>
      <c r="J16" s="138"/>
      <c r="K16" s="138"/>
      <c r="L16" s="138"/>
      <c r="M16" s="138"/>
      <c r="N16" s="138"/>
      <c r="O16" s="155">
        <f t="shared" si="2"/>
        <v>83</v>
      </c>
      <c r="P16" s="316"/>
    </row>
    <row r="17" spans="1:16" s="32" customFormat="1" ht="13.5" customHeight="1">
      <c r="A17" s="71" t="s">
        <v>20</v>
      </c>
      <c r="B17" s="240" t="s">
        <v>229</v>
      </c>
      <c r="C17" s="138"/>
      <c r="D17" s="138"/>
      <c r="E17" s="138"/>
      <c r="F17" s="138">
        <v>20</v>
      </c>
      <c r="G17" s="138">
        <v>20</v>
      </c>
      <c r="H17" s="138">
        <v>15</v>
      </c>
      <c r="I17" s="138"/>
      <c r="J17" s="138"/>
      <c r="K17" s="138"/>
      <c r="L17" s="138"/>
      <c r="M17" s="138"/>
      <c r="N17" s="138"/>
      <c r="O17" s="155">
        <f t="shared" si="2"/>
        <v>55</v>
      </c>
      <c r="P17" s="316"/>
    </row>
    <row r="18" spans="1:16" s="32" customFormat="1" ht="13.5" customHeight="1">
      <c r="A18" s="71" t="s">
        <v>21</v>
      </c>
      <c r="B18" s="240" t="s">
        <v>230</v>
      </c>
      <c r="C18" s="138"/>
      <c r="D18" s="138"/>
      <c r="E18" s="138"/>
      <c r="F18" s="138"/>
      <c r="G18" s="138"/>
      <c r="H18" s="138"/>
      <c r="I18" s="138"/>
      <c r="J18" s="138">
        <v>20</v>
      </c>
      <c r="K18" s="138"/>
      <c r="L18" s="138"/>
      <c r="M18" s="138"/>
      <c r="N18" s="138"/>
      <c r="O18" s="155">
        <f t="shared" si="2"/>
        <v>20</v>
      </c>
      <c r="P18" s="316"/>
    </row>
    <row r="19" spans="1:16" s="32" customFormat="1" ht="13.5" customHeight="1">
      <c r="A19" s="71" t="s">
        <v>22</v>
      </c>
      <c r="B19" s="240" t="s">
        <v>40</v>
      </c>
      <c r="C19" s="138"/>
      <c r="D19" s="138"/>
      <c r="E19" s="138"/>
      <c r="F19" s="138">
        <v>30</v>
      </c>
      <c r="G19" s="138"/>
      <c r="H19" s="138"/>
      <c r="I19" s="138"/>
      <c r="J19" s="138"/>
      <c r="K19" s="138"/>
      <c r="L19" s="138"/>
      <c r="M19" s="138"/>
      <c r="N19" s="138"/>
      <c r="O19" s="155"/>
      <c r="P19" s="316"/>
    </row>
    <row r="20" spans="1:16" s="32" customFormat="1" ht="13.5" customHeight="1">
      <c r="A20" s="71" t="s">
        <v>23</v>
      </c>
      <c r="B20" s="240" t="s">
        <v>231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55">
        <f t="shared" si="2"/>
        <v>0</v>
      </c>
      <c r="P20" s="316"/>
    </row>
    <row r="21" spans="1:16" s="32" customFormat="1" ht="13.5" customHeight="1">
      <c r="A21" s="71" t="s">
        <v>24</v>
      </c>
      <c r="B21" s="240" t="s">
        <v>127</v>
      </c>
      <c r="C21" s="139"/>
      <c r="D21" s="139">
        <v>0</v>
      </c>
      <c r="E21" s="139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316"/>
    </row>
    <row r="22" spans="1:17" s="32" customFormat="1" ht="13.5" customHeight="1" thickBot="1">
      <c r="A22" s="71" t="s">
        <v>25</v>
      </c>
      <c r="B22" s="240"/>
      <c r="C22" s="143"/>
      <c r="D22" s="143"/>
      <c r="E22" s="143"/>
      <c r="F22" s="141"/>
      <c r="G22" s="141"/>
      <c r="H22" s="141"/>
      <c r="I22" s="141"/>
      <c r="J22" s="141"/>
      <c r="K22" s="141"/>
      <c r="L22" s="141"/>
      <c r="M22" s="141"/>
      <c r="N22" s="142"/>
      <c r="O22" s="155">
        <f t="shared" si="2"/>
        <v>0</v>
      </c>
      <c r="P22" s="316"/>
      <c r="Q22" s="332"/>
    </row>
    <row r="23" spans="1:16" s="31" customFormat="1" ht="15.75" customHeight="1" thickBot="1">
      <c r="A23" s="74" t="s">
        <v>26</v>
      </c>
      <c r="B23" s="243" t="s">
        <v>200</v>
      </c>
      <c r="C23" s="153">
        <f aca="true" t="shared" si="3" ref="C23:N23">SUM(C13:C22)</f>
        <v>0</v>
      </c>
      <c r="D23" s="153">
        <f t="shared" si="3"/>
        <v>18</v>
      </c>
      <c r="E23" s="153">
        <f t="shared" si="3"/>
        <v>0</v>
      </c>
      <c r="F23" s="153">
        <f t="shared" si="3"/>
        <v>151</v>
      </c>
      <c r="G23" s="153">
        <f t="shared" si="3"/>
        <v>20</v>
      </c>
      <c r="H23" s="153">
        <f t="shared" si="3"/>
        <v>15</v>
      </c>
      <c r="I23" s="153">
        <f t="shared" si="3"/>
        <v>18</v>
      </c>
      <c r="J23" s="153">
        <f t="shared" si="3"/>
        <v>39</v>
      </c>
      <c r="K23" s="153">
        <f t="shared" si="3"/>
        <v>0</v>
      </c>
      <c r="L23" s="153">
        <f t="shared" si="3"/>
        <v>0</v>
      </c>
      <c r="M23" s="153">
        <f t="shared" si="3"/>
        <v>0</v>
      </c>
      <c r="N23" s="153">
        <f t="shared" si="3"/>
        <v>0</v>
      </c>
      <c r="O23" s="154">
        <f t="shared" si="2"/>
        <v>261</v>
      </c>
      <c r="P23" s="315"/>
    </row>
    <row r="24" ht="15.75">
      <c r="A24" s="3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2015. évre&amp;R&amp;"Times New Roman CE,Félkövér dőlt"&amp;12 7. sz. melléklet&amp;"Times New Roman CE,Normál"&amp;10
&amp;"Times New Roman CE,Félkövér dőlt"Ezer forintban 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317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91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9" t="s">
        <v>41</v>
      </c>
      <c r="P1" s="314"/>
    </row>
    <row r="2" spans="1:16" s="31" customFormat="1" ht="15" customHeight="1" thickBot="1">
      <c r="A2" s="72" t="s">
        <v>3</v>
      </c>
      <c r="B2" s="238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315"/>
    </row>
    <row r="3" spans="1:16" s="31" customFormat="1" ht="15" customHeight="1">
      <c r="A3" s="236" t="s">
        <v>4</v>
      </c>
      <c r="B3" s="239" t="s">
        <v>201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>
        <f aca="true" t="shared" si="0" ref="O3:O11">SUM(C3:N3)</f>
        <v>0</v>
      </c>
      <c r="P3" s="315"/>
    </row>
    <row r="4" spans="1:16" s="32" customFormat="1" ht="13.5" customHeight="1">
      <c r="A4" s="71" t="s">
        <v>6</v>
      </c>
      <c r="B4" s="240" t="s">
        <v>138</v>
      </c>
      <c r="C4" s="138"/>
      <c r="D4" s="138"/>
      <c r="E4" s="138">
        <v>1</v>
      </c>
      <c r="F4" s="138">
        <v>1</v>
      </c>
      <c r="G4" s="138"/>
      <c r="H4" s="138"/>
      <c r="I4" s="138">
        <v>1</v>
      </c>
      <c r="J4" s="138">
        <v>1</v>
      </c>
      <c r="K4" s="138"/>
      <c r="L4" s="138"/>
      <c r="M4" s="138"/>
      <c r="N4" s="138"/>
      <c r="O4" s="155">
        <f t="shared" si="0"/>
        <v>4</v>
      </c>
      <c r="P4" s="316"/>
    </row>
    <row r="5" spans="1:16" s="32" customFormat="1" ht="13.5" customHeight="1">
      <c r="A5" s="236" t="s">
        <v>7</v>
      </c>
      <c r="B5" s="241" t="s">
        <v>139</v>
      </c>
      <c r="C5" s="140"/>
      <c r="D5" s="140"/>
      <c r="E5" s="140">
        <v>190</v>
      </c>
      <c r="F5" s="140"/>
      <c r="G5" s="140"/>
      <c r="H5" s="140"/>
      <c r="I5" s="140"/>
      <c r="J5" s="140"/>
      <c r="K5" s="140"/>
      <c r="L5" s="140"/>
      <c r="M5" s="140"/>
      <c r="N5" s="140"/>
      <c r="O5" s="157">
        <f t="shared" si="0"/>
        <v>190</v>
      </c>
      <c r="P5" s="316"/>
    </row>
    <row r="6" spans="1:16" s="32" customFormat="1" ht="13.5" customHeight="1">
      <c r="A6" s="236" t="s">
        <v>8</v>
      </c>
      <c r="B6" s="240" t="s">
        <v>140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0</v>
      </c>
      <c r="P6" s="316"/>
    </row>
    <row r="7" spans="1:16" s="32" customFormat="1" ht="13.5" customHeight="1">
      <c r="A7" s="236" t="s">
        <v>9</v>
      </c>
      <c r="B7" s="240" t="s">
        <v>228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/>
      <c r="P7" s="316"/>
    </row>
    <row r="8" spans="1:16" s="32" customFormat="1" ht="13.5" customHeight="1">
      <c r="A8" s="236" t="s">
        <v>10</v>
      </c>
      <c r="B8" s="240" t="s">
        <v>124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0</v>
      </c>
      <c r="P8" s="316"/>
    </row>
    <row r="9" spans="1:16" s="32" customFormat="1" ht="13.5" customHeight="1">
      <c r="A9" s="236" t="s">
        <v>11</v>
      </c>
      <c r="B9" s="240" t="s">
        <v>141</v>
      </c>
      <c r="C9" s="138">
        <v>67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67</v>
      </c>
      <c r="P9" s="316"/>
    </row>
    <row r="10" spans="1:16" s="32" customFormat="1" ht="13.5" customHeight="1">
      <c r="A10" s="236" t="s">
        <v>12</v>
      </c>
      <c r="B10" s="240" t="s">
        <v>142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55">
        <f t="shared" si="0"/>
        <v>0</v>
      </c>
      <c r="P10" s="316"/>
    </row>
    <row r="11" spans="1:16" s="32" customFormat="1" ht="13.5" customHeight="1" thickBot="1">
      <c r="A11" s="236" t="s">
        <v>13</v>
      </c>
      <c r="B11" s="242" t="s">
        <v>144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56">
        <f t="shared" si="0"/>
        <v>0</v>
      </c>
      <c r="P11" s="316"/>
    </row>
    <row r="12" spans="1:16" s="31" customFormat="1" ht="15.75" customHeight="1" thickBot="1">
      <c r="A12" s="72" t="s">
        <v>14</v>
      </c>
      <c r="B12" s="243" t="s">
        <v>199</v>
      </c>
      <c r="C12" s="153">
        <f aca="true" t="shared" si="1" ref="C12:N12">SUM(C3:C11)</f>
        <v>67</v>
      </c>
      <c r="D12" s="153">
        <f t="shared" si="1"/>
        <v>0</v>
      </c>
      <c r="E12" s="153">
        <f t="shared" si="1"/>
        <v>191</v>
      </c>
      <c r="F12" s="153">
        <f t="shared" si="1"/>
        <v>1</v>
      </c>
      <c r="G12" s="153">
        <f t="shared" si="1"/>
        <v>0</v>
      </c>
      <c r="H12" s="153">
        <f t="shared" si="1"/>
        <v>0</v>
      </c>
      <c r="I12" s="153">
        <f t="shared" si="1"/>
        <v>1</v>
      </c>
      <c r="J12" s="153">
        <f t="shared" si="1"/>
        <v>1</v>
      </c>
      <c r="K12" s="153">
        <f t="shared" si="1"/>
        <v>0</v>
      </c>
      <c r="L12" s="153">
        <f t="shared" si="1"/>
        <v>0</v>
      </c>
      <c r="M12" s="153">
        <f t="shared" si="1"/>
        <v>0</v>
      </c>
      <c r="N12" s="153">
        <f t="shared" si="1"/>
        <v>0</v>
      </c>
      <c r="O12" s="154">
        <v>261</v>
      </c>
      <c r="P12" s="315"/>
    </row>
    <row r="13" spans="1:16" s="31" customFormat="1" ht="15" customHeight="1" thickBot="1">
      <c r="A13" s="72" t="s">
        <v>15</v>
      </c>
      <c r="B13" s="244" t="s">
        <v>76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315"/>
    </row>
    <row r="14" spans="1:16" s="32" customFormat="1" ht="13.5" customHeight="1">
      <c r="A14" s="73" t="s">
        <v>16</v>
      </c>
      <c r="B14" s="241" t="s">
        <v>93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57">
        <f aca="true" t="shared" si="2" ref="O14:O25">SUM(C14:N14)</f>
        <v>0</v>
      </c>
      <c r="P14" s="316"/>
    </row>
    <row r="15" spans="1:16" s="32" customFormat="1" ht="13.5" customHeight="1">
      <c r="A15" s="71" t="s">
        <v>17</v>
      </c>
      <c r="B15" s="240" t="s">
        <v>117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55">
        <f t="shared" si="2"/>
        <v>0</v>
      </c>
      <c r="P15" s="316"/>
    </row>
    <row r="16" spans="1:16" s="32" customFormat="1" ht="13.5" customHeight="1">
      <c r="A16" s="71" t="s">
        <v>18</v>
      </c>
      <c r="B16" s="240" t="s">
        <v>79</v>
      </c>
      <c r="C16" s="138"/>
      <c r="D16" s="138">
        <v>18</v>
      </c>
      <c r="E16" s="138"/>
      <c r="F16" s="138">
        <v>18</v>
      </c>
      <c r="G16" s="138"/>
      <c r="H16" s="138"/>
      <c r="I16" s="138">
        <v>18</v>
      </c>
      <c r="J16" s="138">
        <v>19</v>
      </c>
      <c r="K16" s="138"/>
      <c r="L16" s="138"/>
      <c r="M16" s="138"/>
      <c r="N16" s="138"/>
      <c r="O16" s="155">
        <f t="shared" si="2"/>
        <v>73</v>
      </c>
      <c r="P16" s="316"/>
    </row>
    <row r="17" spans="1:16" s="32" customFormat="1" ht="13.5" customHeight="1">
      <c r="A17" s="71" t="s">
        <v>19</v>
      </c>
      <c r="B17" s="240" t="s">
        <v>155</v>
      </c>
      <c r="C17" s="138"/>
      <c r="D17" s="138"/>
      <c r="E17" s="138"/>
      <c r="F17" s="138">
        <v>83</v>
      </c>
      <c r="G17" s="138"/>
      <c r="H17" s="138"/>
      <c r="I17" s="138"/>
      <c r="J17" s="138"/>
      <c r="K17" s="138"/>
      <c r="L17" s="138"/>
      <c r="M17" s="138"/>
      <c r="N17" s="138"/>
      <c r="O17" s="155">
        <f t="shared" si="2"/>
        <v>83</v>
      </c>
      <c r="P17" s="316"/>
    </row>
    <row r="18" spans="1:16" s="32" customFormat="1" ht="13.5" customHeight="1">
      <c r="A18" s="71" t="s">
        <v>20</v>
      </c>
      <c r="B18" s="240" t="s">
        <v>229</v>
      </c>
      <c r="C18" s="138"/>
      <c r="D18" s="138"/>
      <c r="E18" s="138"/>
      <c r="F18" s="138">
        <v>20</v>
      </c>
      <c r="G18" s="138">
        <v>20</v>
      </c>
      <c r="H18" s="138">
        <v>15</v>
      </c>
      <c r="I18" s="138"/>
      <c r="J18" s="138"/>
      <c r="K18" s="138"/>
      <c r="L18" s="138"/>
      <c r="M18" s="138"/>
      <c r="N18" s="138"/>
      <c r="O18" s="155">
        <f t="shared" si="2"/>
        <v>55</v>
      </c>
      <c r="P18" s="316"/>
    </row>
    <row r="19" spans="1:16" s="32" customFormat="1" ht="13.5" customHeight="1">
      <c r="A19" s="71" t="s">
        <v>21</v>
      </c>
      <c r="B19" s="240" t="s">
        <v>230</v>
      </c>
      <c r="C19" s="138"/>
      <c r="D19" s="138"/>
      <c r="E19" s="138"/>
      <c r="F19" s="138"/>
      <c r="G19" s="138"/>
      <c r="H19" s="138"/>
      <c r="I19" s="138"/>
      <c r="J19" s="138">
        <v>20</v>
      </c>
      <c r="K19" s="138"/>
      <c r="L19" s="138"/>
      <c r="M19" s="138"/>
      <c r="N19" s="138"/>
      <c r="O19" s="155">
        <f t="shared" si="2"/>
        <v>20</v>
      </c>
      <c r="P19" s="316"/>
    </row>
    <row r="20" spans="1:16" s="32" customFormat="1" ht="13.5" customHeight="1">
      <c r="A20" s="71" t="s">
        <v>22</v>
      </c>
      <c r="B20" s="240" t="s">
        <v>40</v>
      </c>
      <c r="C20" s="138"/>
      <c r="D20" s="138"/>
      <c r="E20" s="138"/>
      <c r="F20" s="138">
        <v>30</v>
      </c>
      <c r="G20" s="138"/>
      <c r="H20" s="138"/>
      <c r="I20" s="138"/>
      <c r="J20" s="138"/>
      <c r="K20" s="138"/>
      <c r="L20" s="138"/>
      <c r="M20" s="138"/>
      <c r="N20" s="138"/>
      <c r="O20" s="155"/>
      <c r="P20" s="316"/>
    </row>
    <row r="21" spans="1:16" s="32" customFormat="1" ht="13.5" customHeight="1">
      <c r="A21" s="71" t="s">
        <v>23</v>
      </c>
      <c r="B21" s="240" t="s">
        <v>231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316"/>
    </row>
    <row r="22" spans="1:16" s="32" customFormat="1" ht="13.5" customHeight="1">
      <c r="A22" s="71" t="s">
        <v>24</v>
      </c>
      <c r="B22" s="240" t="s">
        <v>127</v>
      </c>
      <c r="C22" s="139"/>
      <c r="D22" s="139"/>
      <c r="E22" s="139"/>
      <c r="F22" s="138"/>
      <c r="G22" s="138"/>
      <c r="H22" s="138"/>
      <c r="I22" s="138"/>
      <c r="J22" s="138"/>
      <c r="K22" s="138"/>
      <c r="L22" s="138"/>
      <c r="M22" s="138"/>
      <c r="N22" s="138"/>
      <c r="O22" s="155">
        <f t="shared" si="2"/>
        <v>0</v>
      </c>
      <c r="P22" s="316"/>
    </row>
    <row r="23" spans="1:16" s="32" customFormat="1" ht="13.5" customHeight="1">
      <c r="A23" s="71" t="s">
        <v>25</v>
      </c>
      <c r="B23" s="240" t="s">
        <v>278</v>
      </c>
      <c r="C23" s="143"/>
      <c r="D23" s="143"/>
      <c r="E23" s="143"/>
      <c r="F23" s="141"/>
      <c r="G23" s="141"/>
      <c r="H23" s="141"/>
      <c r="I23" s="141"/>
      <c r="J23" s="141"/>
      <c r="K23" s="141"/>
      <c r="L23" s="141"/>
      <c r="M23" s="141"/>
      <c r="N23" s="142"/>
      <c r="O23" s="155">
        <f t="shared" si="2"/>
        <v>0</v>
      </c>
      <c r="P23" s="316"/>
    </row>
    <row r="24" spans="1:16" s="32" customFormat="1" ht="13.5" customHeight="1" thickBot="1">
      <c r="A24" s="71" t="s">
        <v>26</v>
      </c>
      <c r="B24" s="240" t="s">
        <v>85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55">
        <f t="shared" si="2"/>
        <v>0</v>
      </c>
      <c r="P24" s="316"/>
    </row>
    <row r="25" spans="1:16" s="31" customFormat="1" ht="15.75" customHeight="1" thickBot="1">
      <c r="A25" s="74" t="s">
        <v>27</v>
      </c>
      <c r="B25" s="243" t="s">
        <v>200</v>
      </c>
      <c r="C25" s="153">
        <f aca="true" t="shared" si="3" ref="C25:N25">SUM(C14:C24)</f>
        <v>0</v>
      </c>
      <c r="D25" s="153">
        <f t="shared" si="3"/>
        <v>18</v>
      </c>
      <c r="E25" s="153">
        <f t="shared" si="3"/>
        <v>0</v>
      </c>
      <c r="F25" s="153">
        <f t="shared" si="3"/>
        <v>151</v>
      </c>
      <c r="G25" s="153">
        <f t="shared" si="3"/>
        <v>20</v>
      </c>
      <c r="H25" s="153">
        <f t="shared" si="3"/>
        <v>15</v>
      </c>
      <c r="I25" s="153">
        <f t="shared" si="3"/>
        <v>18</v>
      </c>
      <c r="J25" s="153">
        <f t="shared" si="3"/>
        <v>39</v>
      </c>
      <c r="K25" s="153">
        <f t="shared" si="3"/>
        <v>0</v>
      </c>
      <c r="L25" s="153">
        <f t="shared" si="3"/>
        <v>0</v>
      </c>
      <c r="M25" s="153">
        <f t="shared" si="3"/>
        <v>0</v>
      </c>
      <c r="N25" s="153">
        <f t="shared" si="3"/>
        <v>0</v>
      </c>
      <c r="O25" s="154">
        <f t="shared" si="2"/>
        <v>261</v>
      </c>
      <c r="P25" s="315"/>
    </row>
    <row r="26" spans="1:15" ht="16.5" thickBot="1">
      <c r="A26" s="237" t="s">
        <v>28</v>
      </c>
      <c r="B26" s="245" t="s">
        <v>233</v>
      </c>
      <c r="C26" s="246">
        <f aca="true" t="shared" si="4" ref="C26:O26">C12-C25</f>
        <v>67</v>
      </c>
      <c r="D26" s="246">
        <f t="shared" si="4"/>
        <v>-18</v>
      </c>
      <c r="E26" s="246">
        <f t="shared" si="4"/>
        <v>191</v>
      </c>
      <c r="F26" s="246">
        <f t="shared" si="4"/>
        <v>-150</v>
      </c>
      <c r="G26" s="246">
        <f t="shared" si="4"/>
        <v>-20</v>
      </c>
      <c r="H26" s="246">
        <f t="shared" si="4"/>
        <v>-15</v>
      </c>
      <c r="I26" s="246">
        <f t="shared" si="4"/>
        <v>-17</v>
      </c>
      <c r="J26" s="246">
        <f t="shared" si="4"/>
        <v>-38</v>
      </c>
      <c r="K26" s="246">
        <f t="shared" si="4"/>
        <v>0</v>
      </c>
      <c r="L26" s="246">
        <f t="shared" si="4"/>
        <v>0</v>
      </c>
      <c r="M26" s="246">
        <f t="shared" si="4"/>
        <v>0</v>
      </c>
      <c r="N26" s="246">
        <f t="shared" si="4"/>
        <v>0</v>
      </c>
      <c r="O26" s="247">
        <f t="shared" si="4"/>
        <v>0</v>
      </c>
    </row>
    <row r="27" spans="1:15" ht="16.5" thickBot="1">
      <c r="A27" s="30"/>
      <c r="B27" s="318" t="s">
        <v>234</v>
      </c>
      <c r="C27" s="319">
        <v>192</v>
      </c>
      <c r="D27" s="320">
        <f>C26+D26</f>
        <v>49</v>
      </c>
      <c r="E27" s="320">
        <v>0</v>
      </c>
      <c r="F27" s="320">
        <f aca="true" t="shared" si="5" ref="F27:N27">E27+F26</f>
        <v>-150</v>
      </c>
      <c r="G27" s="320">
        <f t="shared" si="5"/>
        <v>-170</v>
      </c>
      <c r="H27" s="320">
        <f t="shared" si="5"/>
        <v>-185</v>
      </c>
      <c r="I27" s="320">
        <f t="shared" si="5"/>
        <v>-202</v>
      </c>
      <c r="J27" s="320">
        <f t="shared" si="5"/>
        <v>-240</v>
      </c>
      <c r="K27" s="320">
        <f t="shared" si="5"/>
        <v>-240</v>
      </c>
      <c r="L27" s="320">
        <f t="shared" si="5"/>
        <v>-240</v>
      </c>
      <c r="M27" s="320">
        <f t="shared" si="5"/>
        <v>-240</v>
      </c>
      <c r="N27" s="320">
        <f t="shared" si="5"/>
        <v>-240</v>
      </c>
      <c r="O27" s="32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2015. évre&amp;R&amp;"Times New Roman CE,Félkövér dőlt"&amp;12 8. sz. melléklet&amp;"Times New Roman CE,Normál"&amp;10
&amp;"Times New Roman CE,Félkövér dőlt"Ezer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Horváth Jánosné</cp:lastModifiedBy>
  <cp:lastPrinted>2015-03-04T06:41:52Z</cp:lastPrinted>
  <dcterms:created xsi:type="dcterms:W3CDTF">1999-10-30T10:30:45Z</dcterms:created>
  <dcterms:modified xsi:type="dcterms:W3CDTF">2015-03-04T06:42:11Z</dcterms:modified>
  <cp:category/>
  <cp:version/>
  <cp:contentType/>
  <cp:contentStatus/>
</cp:coreProperties>
</file>